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nica del Auto\RECEPCION\CREDITOS EMPRESARIALES\KURODA\COTIZACION F 450\"/>
    </mc:Choice>
  </mc:AlternateContent>
  <xr:revisionPtr revIDLastSave="0" documentId="8_{B3533846-3A02-4E4A-972A-AC2A33F5136E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SERVICIO MENOR" sheetId="1" r:id="rId1"/>
    <sheet name="AFINACION COMPLET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G19" i="2"/>
  <c r="G18" i="2"/>
  <c r="G17" i="2"/>
  <c r="G32" i="2" s="1"/>
  <c r="H5" i="2"/>
  <c r="G33" i="2" l="1"/>
  <c r="G34" i="2" s="1"/>
  <c r="G18" i="1"/>
  <c r="G17" i="1"/>
  <c r="H5" i="1" l="1"/>
  <c r="G30" i="1" l="1"/>
  <c r="G31" i="1" s="1"/>
  <c r="G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LOGO DEL TALLER
</t>
        </r>
      </text>
    </comment>
    <comment ref="E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ESTADO Y MUNICIPIO DEL TALLER EN DONDE INGRESA LA UNIDAD</t>
        </r>
      </text>
    </comment>
    <comment ref="H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FECHA DEL DIA EN EL QUE INGRESA LA UNIDAD</t>
        </r>
      </text>
    </comment>
    <comment ref="A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DATOS DEL TALLER:
°DIRECCION </t>
        </r>
        <r>
          <rPr>
            <b/>
            <sz val="9"/>
            <color indexed="81"/>
            <rFont val="Tahoma"/>
            <family val="2"/>
          </rPr>
          <t>COMPLETA</t>
        </r>
        <r>
          <rPr>
            <sz val="9"/>
            <color indexed="81"/>
            <rFont val="Tahoma"/>
            <family val="2"/>
          </rPr>
          <t xml:space="preserve">
°TELEFONOS CON LADA
°NOMBRE DEL RESPONSABLE
°CORREO PARA </t>
        </r>
        <r>
          <rPr>
            <b/>
            <sz val="9"/>
            <color indexed="81"/>
            <rFont val="Tahoma"/>
            <family val="2"/>
          </rPr>
          <t>ACLARACION</t>
        </r>
        <r>
          <rPr>
            <sz val="9"/>
            <color indexed="81"/>
            <rFont val="Tahoma"/>
            <family val="2"/>
          </rPr>
          <t xml:space="preserve"> SOBRE LA COTIZACION
</t>
        </r>
      </text>
    </comment>
    <comment ref="H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FECHA DEL DIA EN EL QUE INGRESA LA UNIDAD</t>
        </r>
      </text>
    </comment>
    <comment ref="G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NOMBRE DEL EJECUTIVO QUE FIRMA LA ORDEN DE SERVICIO, QUE SE ENCUENTRA EN LA PARTE INFERIOR DERECHA</t>
        </r>
      </text>
    </comment>
    <comment ref="C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TIPO, MODELO Y CILINDRAJE DE LA UNIDAD</t>
        </r>
      </text>
    </comment>
    <comment ref="C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PLACAS FISICAS DE LA UNIDAD</t>
        </r>
      </text>
    </comment>
    <comment ref="C10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VIN QUE SE ENCUENTRA EN EL PARABRISAS DE LA UNIDAD COMPLETO</t>
        </r>
      </text>
    </comment>
    <comment ref="B1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EN CASO DE SER PAQUETES INTEGRALES, SE DEBERA DESGLOZAR QUE INCLUYE ASI COMO EL PRECIO DE C/U DE LOS ELEMENTOS A CAMBIAR</t>
        </r>
      </text>
    </comment>
    <comment ref="B1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DEBERA DE REALIZARSE EL DESGLOSE DE LA MANO DE OBRA</t>
        </r>
      </text>
    </comment>
    <comment ref="B16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DEBERA DE HACERSE EL DESGLOSE DE CADA UNA DE LAS REFACCIONES A CAMBIAR</t>
        </r>
      </text>
    </comment>
    <comment ref="B2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TIEMPO DE ENTREGA SOBRE LAS REFACCIONES // LLANTAS A CAMBIAR Y/O TIEMPO SOBRE PEDIDO</t>
        </r>
      </text>
    </comment>
    <comment ref="B2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OBSERVACIONES QUE SE ENCUENTREN EN LA UNIDAD EN CASO DE SER NECESARIO</t>
        </r>
      </text>
    </comment>
    <comment ref="G32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TODAS LA COTIZACIONES DEBERAN DE INCLUIR EL °SUBTOTAL
°IVA 
°TOTAL
Y LA FACTURA DEBERA SER EXACTAMENTE POR EL MONTO AUTORIZADO EN LA COTIZACION</t>
        </r>
      </text>
    </comment>
    <comment ref="F33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FIRMA DE AUTORIZACION POR PARTE DE CASANOVA RENT, UNICAMENTE PODRAN FIRMAR:
°LIC. EDGAR FLORES
°LIC. BRENDA TORRES
°LIC. ALBERTO MACEDO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" authorId="0" shapeId="0" xr:uid="{487E0C6B-378D-48F9-9814-AC96C541AF6D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LOGO DEL TALLER
</t>
        </r>
      </text>
    </comment>
    <comment ref="E2" authorId="0" shapeId="0" xr:uid="{0501E32E-B448-490A-9991-A5E904B77EF2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ESTADO Y MUNICIPIO DEL TALLER EN DONDE INGRESA LA UNIDAD</t>
        </r>
      </text>
    </comment>
    <comment ref="H2" authorId="0" shapeId="0" xr:uid="{91B0A2F9-482A-4FDB-9D4C-41A807E1BCA4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FECHA DEL DIA EN EL QUE INGRESA LA UNIDAD</t>
        </r>
      </text>
    </comment>
    <comment ref="A4" authorId="0" shapeId="0" xr:uid="{D93798B4-6D86-4768-B27D-CC5A9C6BD12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DATOS DEL TALLER:
°DIRECCION </t>
        </r>
        <r>
          <rPr>
            <b/>
            <sz val="9"/>
            <color indexed="81"/>
            <rFont val="Tahoma"/>
            <family val="2"/>
          </rPr>
          <t>COMPLETA</t>
        </r>
        <r>
          <rPr>
            <sz val="9"/>
            <color indexed="81"/>
            <rFont val="Tahoma"/>
            <family val="2"/>
          </rPr>
          <t xml:space="preserve">
°TELEFONOS CON LADA
°NOMBRE DEL RESPONSABLE
°CORREO PARA </t>
        </r>
        <r>
          <rPr>
            <b/>
            <sz val="9"/>
            <color indexed="81"/>
            <rFont val="Tahoma"/>
            <family val="2"/>
          </rPr>
          <t>ACLARACION</t>
        </r>
        <r>
          <rPr>
            <sz val="9"/>
            <color indexed="81"/>
            <rFont val="Tahoma"/>
            <family val="2"/>
          </rPr>
          <t xml:space="preserve"> SOBRE LA COTIZACION
</t>
        </r>
      </text>
    </comment>
    <comment ref="H5" authorId="0" shapeId="0" xr:uid="{EC5FAA6B-7E1B-4295-934C-A9D1FA5980A1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FECHA DEL DIA EN EL QUE INGRESA LA UNIDAD</t>
        </r>
      </text>
    </comment>
    <comment ref="G7" authorId="0" shapeId="0" xr:uid="{49E4E899-D91E-495B-B08C-DA056D3AE7A4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NOMBRE DEL EJECUTIVO QUE FIRMA LA ORDEN DE SERVICIO, QUE SE ENCUENTRA EN LA PARTE INFERIOR DERECHA</t>
        </r>
      </text>
    </comment>
    <comment ref="C8" authorId="0" shapeId="0" xr:uid="{59C201CE-6306-4C1F-A614-891126569EDA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TIPO, MODELO Y CILINDRAJE DE LA UNIDAD</t>
        </r>
      </text>
    </comment>
    <comment ref="C9" authorId="0" shapeId="0" xr:uid="{93B92FDE-752E-4E78-948D-DFF059F26C4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PLACAS FISICAS DE LA UNIDAD</t>
        </r>
      </text>
    </comment>
    <comment ref="C10" authorId="0" shapeId="0" xr:uid="{C997831E-A665-4FA7-AC98-F5F39C3B8A1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VIN QUE SE ENCUENTRA EN EL PARABRISAS DE LA UNIDAD COMPLETO</t>
        </r>
      </text>
    </comment>
    <comment ref="B11" authorId="0" shapeId="0" xr:uid="{A6CEBF45-6C75-4BF6-984B-1439C698B554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EN CASO DE SER PAQUETES INTEGRALES, SE DEBERA DESGLOZAR QUE INCLUYE ASI COMO EL PRECIO DE C/U DE LOS ELEMENTOS A CAMBIAR</t>
        </r>
      </text>
    </comment>
    <comment ref="B12" authorId="0" shapeId="0" xr:uid="{9CBBFBAC-F5C9-4A9E-902F-E3016C7B5127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DEBERA DE REALIZARSE EL DESGLOSE DE LA MANO DE OBRA</t>
        </r>
      </text>
    </comment>
    <comment ref="B16" authorId="0" shapeId="0" xr:uid="{434D58C6-B6B0-4A4C-92CC-6DC2E06D5984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DEBERA DE HACERSE EL DESGLOSE DE CADA UNA DE LAS REFACCIONES A CAMBIAR</t>
        </r>
      </text>
    </comment>
    <comment ref="B25" authorId="0" shapeId="0" xr:uid="{0C4244D3-02D4-4E4A-A04E-467555083657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TIEMPO DE ENTREGA SOBRE LAS REFACCIONES // LLANTAS A CAMBIAR Y/O TIEMPO SOBRE PEDIDO</t>
        </r>
      </text>
    </comment>
    <comment ref="B26" authorId="0" shapeId="0" xr:uid="{7CD9598A-B497-48EB-B8AE-F3FE89E66E52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OBSERVACIONES QUE SE ENCUENTREN EN LA UNIDAD EN CASO DE SER NECESARIO</t>
        </r>
      </text>
    </comment>
    <comment ref="G34" authorId="0" shapeId="0" xr:uid="{94F88AA3-3356-43C8-802D-66A8AFE56D4E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TODAS LA COTIZACIONES DEBERAN DE INCLUIR EL °SUBTOTAL
°IVA 
°TOTAL
Y LA FACTURA DEBERA SER EXACTAMENTE POR EL MONTO AUTORIZADO EN LA COTIZACION</t>
        </r>
      </text>
    </comment>
    <comment ref="F35" authorId="0" shapeId="0" xr:uid="{606C0A17-46D9-453E-A08D-EAEC229734EF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FIRMA DE AUTORIZACION POR PARTE DE CASANOVA RENT, UNICAMENTE PODRAN FIRMAR:
°LIC. EDGAR FLORES
°LIC. BRENDA TORRES
°LIC. ALBERTO MACEDO</t>
        </r>
      </text>
    </comment>
  </commentList>
</comments>
</file>

<file path=xl/sharedStrings.xml><?xml version="1.0" encoding="utf-8"?>
<sst xmlns="http://schemas.openxmlformats.org/spreadsheetml/2006/main" count="67" uniqueCount="37">
  <si>
    <t>FECHA</t>
  </si>
  <si>
    <t>GUAYMAS,SONORA</t>
  </si>
  <si>
    <t>SOLUCIONES MECANICAS DE GUAYMAS SA DE CV                                                               CARRETERA INTERNACIONAL, SALIDA NORTE DE GUAYMAS COL. LOMA LINDA, C.P. 85420 GUAYMAS, SONORA. GERENTE DE TALLER: ADRIANA GAMBOA TELEFONOS: (622) 22-1-28-73 Y 74 EMAIL: solucionesmecanicasgasmas@gmail.com</t>
  </si>
  <si>
    <t>VEHICULO:</t>
  </si>
  <si>
    <t>FORD</t>
  </si>
  <si>
    <t>F450</t>
  </si>
  <si>
    <t>6.8L V10</t>
  </si>
  <si>
    <t>_</t>
  </si>
  <si>
    <t>PLACAS:</t>
  </si>
  <si>
    <t>VB54945</t>
  </si>
  <si>
    <t xml:space="preserve">NUM. ECONOM. </t>
  </si>
  <si>
    <t>VIN:</t>
  </si>
  <si>
    <t>1FDGF4GY6CEC17006</t>
  </si>
  <si>
    <t>DESCRIPCION</t>
  </si>
  <si>
    <t>CANTIDAD</t>
  </si>
  <si>
    <t>P.U.</t>
  </si>
  <si>
    <t>TOTAL</t>
  </si>
  <si>
    <t>MANO DE OBRA</t>
  </si>
  <si>
    <t>REFACCIONES</t>
  </si>
  <si>
    <t>TIEMPO DE ENTREGA O PEDIDO:</t>
  </si>
  <si>
    <t>1 DIA</t>
  </si>
  <si>
    <t>OBSERVACIONES:</t>
  </si>
  <si>
    <t>SUBTOTAL =</t>
  </si>
  <si>
    <t>IVA =</t>
  </si>
  <si>
    <t>TOTAL =</t>
  </si>
  <si>
    <t>ADRIANA GAMBOA</t>
  </si>
  <si>
    <t>FIRMA DEL TALLER</t>
  </si>
  <si>
    <t>FIRMA DE AUTORIZACION</t>
  </si>
  <si>
    <t>FILTRO DE ACEITE</t>
  </si>
  <si>
    <t xml:space="preserve">ACEITE MULTIGRADO </t>
  </si>
  <si>
    <t>CAMBIO DE ACEITE Y FILTRO</t>
  </si>
  <si>
    <t xml:space="preserve">RELLENADO DE NIVELES </t>
  </si>
  <si>
    <t>FILTRO DE AIRE</t>
  </si>
  <si>
    <t>BUJIAS</t>
  </si>
  <si>
    <t>CAMBIO DE ACEITE Y FILTROS</t>
  </si>
  <si>
    <t>CAMBIO DE BUJIAS</t>
  </si>
  <si>
    <t>RELLENADO DE NIVELES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</si>
</sst>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#,##0.00;[Red]\(#,##0.0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name val="Calibri"/>
      <family val="2"/>
    </font>
    <font>
      <i/>
      <sz val="10"/>
      <color theme="1"/>
      <name val="Calibri"/>
      <family val="2"/>
      <scheme val="minor"/>
    </font>
    <font>
      <b/>
      <i/>
      <sz val="10"/>
      <name val="Calibri"/>
      <family val="2"/>
    </font>
    <font>
      <i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1" fillId="0" borderId="0"/>
  </cellStyleXfs>
  <cellXfs count="146">
    <xf numFmtId="0" fontId="0" fillId="0" borderId="0" xfId="0"/>
    <xf numFmtId="0" fontId="3" fillId="0" borderId="2" xfId="2" applyFont="1" applyFill="1" applyBorder="1" applyAlignment="1">
      <alignment horizontal="center" vertical="top"/>
    </xf>
    <xf numFmtId="0" fontId="3" fillId="0" borderId="3" xfId="2" applyFont="1" applyFill="1" applyBorder="1"/>
    <xf numFmtId="0" fontId="3" fillId="0" borderId="4" xfId="2" applyFont="1" applyFill="1" applyBorder="1" applyAlignment="1"/>
    <xf numFmtId="0" fontId="3" fillId="0" borderId="0" xfId="2" applyFont="1" applyFill="1" applyBorder="1" applyAlignment="1"/>
    <xf numFmtId="0" fontId="4" fillId="0" borderId="0" xfId="2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right"/>
    </xf>
    <xf numFmtId="14" fontId="5" fillId="0" borderId="5" xfId="2" applyNumberFormat="1" applyFont="1" applyFill="1" applyBorder="1" applyAlignment="1">
      <alignment horizontal="center"/>
    </xf>
    <xf numFmtId="0" fontId="3" fillId="0" borderId="0" xfId="2" applyFont="1" applyFill="1" applyBorder="1"/>
    <xf numFmtId="0" fontId="3" fillId="0" borderId="4" xfId="2" applyFont="1" applyFill="1" applyBorder="1" applyAlignment="1">
      <alignment horizontal="left"/>
    </xf>
    <xf numFmtId="0" fontId="8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 vertical="top"/>
    </xf>
    <xf numFmtId="0" fontId="3" fillId="0" borderId="5" xfId="2" applyFont="1" applyFill="1" applyBorder="1"/>
    <xf numFmtId="0" fontId="3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/>
    <xf numFmtId="0" fontId="3" fillId="0" borderId="0" xfId="2" applyFont="1" applyFill="1" applyBorder="1" applyAlignment="1">
      <alignment vertical="center"/>
    </xf>
    <xf numFmtId="0" fontId="3" fillId="0" borderId="4" xfId="2" applyFont="1" applyBorder="1" applyAlignment="1">
      <alignment horizontal="left"/>
    </xf>
    <xf numFmtId="0" fontId="8" fillId="0" borderId="0" xfId="2" applyFont="1" applyBorder="1" applyAlignment="1">
      <alignment horizontal="left" vertical="top"/>
    </xf>
    <xf numFmtId="0" fontId="3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vertical="top" wrapText="1"/>
    </xf>
    <xf numFmtId="0" fontId="3" fillId="0" borderId="4" xfId="2" applyFont="1" applyBorder="1" applyAlignment="1">
      <alignment vertical="center"/>
    </xf>
    <xf numFmtId="0" fontId="3" fillId="0" borderId="4" xfId="2" applyFont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11" fillId="0" borderId="3" xfId="3" applyFont="1" applyBorder="1"/>
    <xf numFmtId="0" fontId="11" fillId="0" borderId="12" xfId="3" applyNumberFormat="1" applyFont="1" applyBorder="1" applyAlignment="1">
      <alignment horizontal="center" vertical="center"/>
    </xf>
    <xf numFmtId="44" fontId="11" fillId="0" borderId="12" xfId="1" applyFont="1" applyBorder="1" applyAlignment="1">
      <alignment horizontal="center" vertical="center"/>
    </xf>
    <xf numFmtId="44" fontId="7" fillId="0" borderId="12" xfId="1" applyFont="1" applyFill="1" applyBorder="1" applyAlignment="1">
      <alignment horizontal="center" vertical="center"/>
    </xf>
    <xf numFmtId="44" fontId="11" fillId="0" borderId="12" xfId="1" applyFont="1" applyFill="1" applyBorder="1" applyAlignment="1">
      <alignment horizontal="center" vertical="center"/>
    </xf>
    <xf numFmtId="0" fontId="11" fillId="0" borderId="12" xfId="3" applyNumberFormat="1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top"/>
    </xf>
    <xf numFmtId="0" fontId="3" fillId="0" borderId="0" xfId="2" applyFont="1" applyBorder="1" applyAlignment="1">
      <alignment vertical="center"/>
    </xf>
    <xf numFmtId="0" fontId="9" fillId="0" borderId="5" xfId="3" applyFont="1" applyFill="1" applyBorder="1"/>
    <xf numFmtId="0" fontId="8" fillId="0" borderId="0" xfId="0" applyFont="1" applyFill="1" applyBorder="1" applyAlignment="1">
      <alignment horizontal="center"/>
    </xf>
    <xf numFmtId="0" fontId="7" fillId="0" borderId="12" xfId="2" applyNumberFormat="1" applyFont="1" applyFill="1" applyBorder="1" applyAlignment="1">
      <alignment horizontal="center" vertical="center"/>
    </xf>
    <xf numFmtId="0" fontId="7" fillId="0" borderId="15" xfId="2" applyNumberFormat="1" applyFont="1" applyFill="1" applyBorder="1" applyAlignment="1">
      <alignment horizontal="center" vertical="center"/>
    </xf>
    <xf numFmtId="44" fontId="11" fillId="0" borderId="15" xfId="1" applyFont="1" applyBorder="1" applyAlignment="1">
      <alignment horizontal="center" vertical="center"/>
    </xf>
    <xf numFmtId="44" fontId="7" fillId="0" borderId="15" xfId="1" applyFont="1" applyFill="1" applyBorder="1" applyAlignment="1">
      <alignment horizontal="center" vertical="center"/>
    </xf>
    <xf numFmtId="0" fontId="3" fillId="0" borderId="4" xfId="2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/>
    </xf>
    <xf numFmtId="164" fontId="3" fillId="0" borderId="0" xfId="2" applyNumberFormat="1" applyFont="1" applyFill="1" applyBorder="1" applyAlignment="1"/>
    <xf numFmtId="0" fontId="8" fillId="0" borderId="4" xfId="2" applyFont="1" applyBorder="1" applyAlignment="1">
      <alignment horizontal="left" vertical="center"/>
    </xf>
    <xf numFmtId="0" fontId="8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/>
    </xf>
    <xf numFmtId="165" fontId="3" fillId="0" borderId="16" xfId="2" applyNumberFormat="1" applyFont="1" applyFill="1" applyBorder="1"/>
    <xf numFmtId="0" fontId="10" fillId="0" borderId="5" xfId="0" applyFont="1" applyBorder="1"/>
    <xf numFmtId="0" fontId="13" fillId="0" borderId="0" xfId="3" applyFont="1" applyBorder="1" applyAlignment="1">
      <alignment horizontal="center"/>
    </xf>
    <xf numFmtId="164" fontId="3" fillId="0" borderId="17" xfId="2" applyNumberFormat="1" applyFont="1" applyFill="1" applyBorder="1" applyAlignment="1"/>
    <xf numFmtId="0" fontId="5" fillId="0" borderId="4" xfId="2" applyFont="1" applyBorder="1" applyAlignment="1">
      <alignment horizontal="left" vertical="center"/>
    </xf>
    <xf numFmtId="164" fontId="3" fillId="0" borderId="18" xfId="2" applyNumberFormat="1" applyFont="1" applyFill="1" applyBorder="1" applyAlignment="1"/>
    <xf numFmtId="0" fontId="3" fillId="0" borderId="4" xfId="2" applyFont="1" applyBorder="1"/>
    <xf numFmtId="0" fontId="11" fillId="0" borderId="0" xfId="0" applyFont="1"/>
    <xf numFmtId="0" fontId="3" fillId="0" borderId="18" xfId="2" applyFont="1" applyFill="1" applyBorder="1" applyAlignment="1">
      <alignment horizontal="center" vertical="top"/>
    </xf>
    <xf numFmtId="0" fontId="11" fillId="0" borderId="0" xfId="0" applyFont="1" applyBorder="1"/>
    <xf numFmtId="0" fontId="3" fillId="0" borderId="5" xfId="2" applyFont="1" applyBorder="1"/>
    <xf numFmtId="0" fontId="3" fillId="0" borderId="13" xfId="2" applyFont="1" applyBorder="1"/>
    <xf numFmtId="0" fontId="3" fillId="0" borderId="6" xfId="2" applyFont="1" applyBorder="1" applyAlignment="1">
      <alignment horizontal="left"/>
    </xf>
    <xf numFmtId="49" fontId="3" fillId="0" borderId="6" xfId="2" applyNumberFormat="1" applyFont="1" applyBorder="1" applyAlignment="1">
      <alignment horizontal="center" vertical="top"/>
    </xf>
    <xf numFmtId="0" fontId="3" fillId="0" borderId="6" xfId="2" applyFont="1" applyBorder="1"/>
    <xf numFmtId="0" fontId="3" fillId="0" borderId="14" xfId="2" applyFont="1" applyBorder="1"/>
    <xf numFmtId="0" fontId="3" fillId="0" borderId="4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9" fillId="0" borderId="14" xfId="3" applyFont="1" applyFill="1" applyBorder="1"/>
    <xf numFmtId="0" fontId="9" fillId="0" borderId="12" xfId="3" applyNumberFormat="1" applyFont="1" applyBorder="1" applyAlignment="1">
      <alignment horizontal="center" vertical="center"/>
    </xf>
    <xf numFmtId="44" fontId="9" fillId="0" borderId="12" xfId="1" applyFont="1" applyBorder="1" applyAlignment="1">
      <alignment horizontal="center" vertical="center"/>
    </xf>
    <xf numFmtId="44" fontId="8" fillId="0" borderId="12" xfId="1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9" fillId="0" borderId="12" xfId="3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 wrapText="1"/>
    </xf>
    <xf numFmtId="0" fontId="3" fillId="0" borderId="7" xfId="2" applyFont="1" applyFill="1" applyBorder="1" applyAlignment="1">
      <alignment horizontal="right"/>
    </xf>
    <xf numFmtId="14" fontId="5" fillId="0" borderId="9" xfId="2" applyNumberFormat="1" applyFont="1" applyFill="1" applyBorder="1" applyAlignment="1">
      <alignment horizontal="center"/>
    </xf>
    <xf numFmtId="0" fontId="7" fillId="0" borderId="7" xfId="2" applyFont="1" applyFill="1" applyBorder="1" applyAlignment="1">
      <alignment vertical="top"/>
    </xf>
    <xf numFmtId="0" fontId="7" fillId="0" borderId="9" xfId="2" applyFont="1" applyFill="1" applyBorder="1" applyAlignment="1">
      <alignment vertical="top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9" fillId="0" borderId="11" xfId="3" applyNumberFormat="1" applyFont="1" applyBorder="1" applyAlignment="1">
      <alignment horizontal="center" vertical="center"/>
    </xf>
    <xf numFmtId="44" fontId="9" fillId="0" borderId="11" xfId="1" applyFont="1" applyBorder="1" applyAlignment="1">
      <alignment horizontal="center" vertical="center"/>
    </xf>
    <xf numFmtId="44" fontId="8" fillId="0" borderId="11" xfId="1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/>
    </xf>
    <xf numFmtId="1" fontId="3" fillId="0" borderId="19" xfId="3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7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wrapText="1"/>
    </xf>
    <xf numFmtId="0" fontId="3" fillId="0" borderId="5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horizontal="center" vertical="top" wrapText="1"/>
    </xf>
    <xf numFmtId="0" fontId="5" fillId="0" borderId="2" xfId="2" applyFont="1" applyFill="1" applyBorder="1" applyAlignment="1">
      <alignment horizontal="center" vertical="top" wrapText="1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5" fillId="0" borderId="0" xfId="2" applyFont="1" applyFill="1" applyBorder="1" applyAlignment="1">
      <alignment horizontal="center" vertical="top" wrapText="1"/>
    </xf>
    <xf numFmtId="0" fontId="5" fillId="0" borderId="5" xfId="2" applyFont="1" applyFill="1" applyBorder="1" applyAlignment="1">
      <alignment horizontal="center" vertical="top" wrapText="1"/>
    </xf>
    <xf numFmtId="0" fontId="5" fillId="0" borderId="13" xfId="2" applyFont="1" applyFill="1" applyBorder="1" applyAlignment="1">
      <alignment horizontal="center" vertical="top" wrapText="1"/>
    </xf>
    <xf numFmtId="0" fontId="5" fillId="0" borderId="6" xfId="2" applyFont="1" applyFill="1" applyBorder="1" applyAlignment="1">
      <alignment horizontal="center" vertical="top" wrapText="1"/>
    </xf>
    <xf numFmtId="0" fontId="5" fillId="0" borderId="14" xfId="2" applyFont="1" applyFill="1" applyBorder="1" applyAlignment="1">
      <alignment horizontal="center" vertical="top" wrapText="1"/>
    </xf>
    <xf numFmtId="0" fontId="3" fillId="0" borderId="7" xfId="2" applyFont="1" applyFill="1" applyBorder="1" applyAlignment="1">
      <alignment horizontal="center" vertical="top"/>
    </xf>
    <xf numFmtId="0" fontId="3" fillId="0" borderId="9" xfId="2" applyFont="1" applyFill="1" applyBorder="1" applyAlignment="1">
      <alignment horizontal="center" vertical="top"/>
    </xf>
    <xf numFmtId="0" fontId="3" fillId="0" borderId="7" xfId="2" applyFont="1" applyFill="1" applyBorder="1" applyAlignment="1">
      <alignment horizontal="center" wrapText="1"/>
    </xf>
    <xf numFmtId="0" fontId="3" fillId="0" borderId="9" xfId="2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5" xfId="0" applyFont="1" applyBorder="1" applyAlignment="1">
      <alignment horizontal="center"/>
    </xf>
  </cellXfs>
  <cellStyles count="4">
    <cellStyle name="Moneda" xfId="1" builtinId="4"/>
    <cellStyle name="Normal" xfId="0" builtinId="0"/>
    <cellStyle name="Normal 2" xfId="2" xr:uid="{00000000-0005-0000-0000-000002000000}"/>
    <cellStyle name="Normal 6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57149</xdr:rowOff>
    </xdr:from>
    <xdr:to>
      <xdr:col>3</xdr:col>
      <xdr:colOff>1214924</xdr:colOff>
      <xdr:row>2</xdr:row>
      <xdr:rowOff>38100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E4B6AB4C-45AF-45E3-8142-4BA532715775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57149"/>
          <a:ext cx="2868968" cy="93345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28</xdr:row>
      <xdr:rowOff>81802</xdr:rowOff>
    </xdr:from>
    <xdr:to>
      <xdr:col>3</xdr:col>
      <xdr:colOff>909517</xdr:colOff>
      <xdr:row>34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09DC27-FCED-470E-9550-0C0ED103BF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500" t="5391" b="4761"/>
        <a:stretch/>
      </xdr:blipFill>
      <xdr:spPr>
        <a:xfrm>
          <a:off x="95250" y="7216027"/>
          <a:ext cx="2557342" cy="1099298"/>
        </a:xfrm>
        <a:prstGeom prst="rect">
          <a:avLst/>
        </a:prstGeom>
      </xdr:spPr>
    </xdr:pic>
    <xdr:clientData/>
  </xdr:twoCellAnchor>
  <xdr:twoCellAnchor editAs="oneCell">
    <xdr:from>
      <xdr:col>4</xdr:col>
      <xdr:colOff>245706</xdr:colOff>
      <xdr:row>0</xdr:row>
      <xdr:rowOff>56761</xdr:rowOff>
    </xdr:from>
    <xdr:to>
      <xdr:col>7</xdr:col>
      <xdr:colOff>647117</xdr:colOff>
      <xdr:row>2</xdr:row>
      <xdr:rowOff>28187</xdr:rowOff>
    </xdr:to>
    <xdr:pic>
      <xdr:nvPicPr>
        <xdr:cNvPr id="9" name="Imagen 8" descr="Logotipo, La Seguridad De La Información, Equipo De Seguridad imagen png -  imagen transparente descarga gratuita">
          <a:extLst>
            <a:ext uri="{FF2B5EF4-FFF2-40B4-BE49-F238E27FC236}">
              <a16:creationId xmlns:a16="http://schemas.microsoft.com/office/drawing/2014/main" id="{572A5BF8-2ED3-4475-973C-9A73C54E2C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77" t="22075" r="8776" b="30053"/>
        <a:stretch/>
      </xdr:blipFill>
      <xdr:spPr bwMode="auto">
        <a:xfrm>
          <a:off x="3258716" y="56761"/>
          <a:ext cx="2607712" cy="923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47625</xdr:rowOff>
    </xdr:from>
    <xdr:to>
      <xdr:col>3</xdr:col>
      <xdr:colOff>1085850</xdr:colOff>
      <xdr:row>2</xdr:row>
      <xdr:rowOff>152400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8956947-2898-45FB-AFB8-5A574E08069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7625"/>
          <a:ext cx="2657475" cy="10572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30</xdr:row>
      <xdr:rowOff>81802</xdr:rowOff>
    </xdr:from>
    <xdr:to>
      <xdr:col>3</xdr:col>
      <xdr:colOff>909517</xdr:colOff>
      <xdr:row>36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4D674D-981D-4F8B-A98D-2EBF69EBDD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500" t="5391" b="4761"/>
        <a:stretch/>
      </xdr:blipFill>
      <xdr:spPr>
        <a:xfrm>
          <a:off x="95250" y="6111127"/>
          <a:ext cx="2557342" cy="1099298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171451</xdr:colOff>
      <xdr:row>0</xdr:row>
      <xdr:rowOff>18661</xdr:rowOff>
    </xdr:from>
    <xdr:to>
      <xdr:col>7</xdr:col>
      <xdr:colOff>618543</xdr:colOff>
      <xdr:row>2</xdr:row>
      <xdr:rowOff>152400</xdr:rowOff>
    </xdr:to>
    <xdr:pic>
      <xdr:nvPicPr>
        <xdr:cNvPr id="4" name="Imagen 3" descr="Logotipo, La Seguridad De La Información, Equipo De Seguridad imagen png -  imagen transparente descarga gratuita">
          <a:extLst>
            <a:ext uri="{FF2B5EF4-FFF2-40B4-BE49-F238E27FC236}">
              <a16:creationId xmlns:a16="http://schemas.microsoft.com/office/drawing/2014/main" id="{406A342E-223A-4DCF-B60F-D605C6F45B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77" t="22075" r="8776" b="30053"/>
        <a:stretch/>
      </xdr:blipFill>
      <xdr:spPr bwMode="auto">
        <a:xfrm>
          <a:off x="3190876" y="18661"/>
          <a:ext cx="2656892" cy="1086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H35"/>
  <sheetViews>
    <sheetView topLeftCell="A16" zoomScale="98" zoomScaleNormal="98" workbookViewId="0">
      <selection activeCell="J19" sqref="J19"/>
    </sheetView>
  </sheetViews>
  <sheetFormatPr baseColWidth="10" defaultRowHeight="15" x14ac:dyDescent="0.25"/>
  <cols>
    <col min="1" max="1" width="3.28515625" customWidth="1"/>
    <col min="4" max="4" width="19.140625" customWidth="1"/>
    <col min="5" max="5" width="10.28515625" customWidth="1"/>
    <col min="8" max="8" width="10.5703125" customWidth="1"/>
  </cols>
  <sheetData>
    <row r="1" spans="1:8" ht="38.1" customHeight="1" x14ac:dyDescent="0.25">
      <c r="A1" s="121"/>
      <c r="B1" s="122"/>
      <c r="C1" s="122"/>
      <c r="D1" s="122"/>
      <c r="E1" s="122"/>
      <c r="F1" s="1"/>
      <c r="G1" s="1"/>
      <c r="H1" s="2"/>
    </row>
    <row r="2" spans="1:8" ht="38.1" customHeight="1" x14ac:dyDescent="0.25">
      <c r="A2" s="3"/>
      <c r="B2" s="4"/>
      <c r="C2" s="4"/>
      <c r="D2" s="5"/>
      <c r="E2" s="6"/>
      <c r="F2" s="7"/>
      <c r="G2" s="8"/>
      <c r="H2" s="9"/>
    </row>
    <row r="3" spans="1:8" ht="16.5" thickBot="1" x14ac:dyDescent="0.3">
      <c r="A3" s="123"/>
      <c r="B3" s="124"/>
      <c r="C3" s="124"/>
      <c r="D3" s="10"/>
      <c r="G3" s="125"/>
      <c r="H3" s="126"/>
    </row>
    <row r="4" spans="1:8" ht="15.75" thickBot="1" x14ac:dyDescent="0.3">
      <c r="A4" s="127" t="s">
        <v>2</v>
      </c>
      <c r="B4" s="128"/>
      <c r="C4" s="128"/>
      <c r="D4" s="128"/>
      <c r="E4" s="128"/>
      <c r="F4" s="129"/>
      <c r="G4" s="138" t="s">
        <v>1</v>
      </c>
      <c r="H4" s="139"/>
    </row>
    <row r="5" spans="1:8" ht="15.75" thickBot="1" x14ac:dyDescent="0.3">
      <c r="A5" s="130"/>
      <c r="B5" s="131"/>
      <c r="C5" s="131"/>
      <c r="D5" s="131"/>
      <c r="E5" s="131"/>
      <c r="F5" s="132"/>
      <c r="G5" s="76" t="s">
        <v>0</v>
      </c>
      <c r="H5" s="77">
        <f ca="1">TODAY()</f>
        <v>45033</v>
      </c>
    </row>
    <row r="6" spans="1:8" ht="15.75" thickBot="1" x14ac:dyDescent="0.3">
      <c r="A6" s="130"/>
      <c r="B6" s="131"/>
      <c r="C6" s="131"/>
      <c r="D6" s="131"/>
      <c r="E6" s="131"/>
      <c r="F6" s="132"/>
      <c r="G6" s="136"/>
      <c r="H6" s="137"/>
    </row>
    <row r="7" spans="1:8" ht="15.75" thickBot="1" x14ac:dyDescent="0.3">
      <c r="A7" s="133"/>
      <c r="B7" s="134"/>
      <c r="C7" s="134"/>
      <c r="D7" s="134"/>
      <c r="E7" s="134"/>
      <c r="F7" s="135"/>
      <c r="G7" s="78"/>
      <c r="H7" s="79"/>
    </row>
    <row r="8" spans="1:8" x14ac:dyDescent="0.25">
      <c r="A8" s="11"/>
      <c r="B8" s="12" t="s">
        <v>3</v>
      </c>
      <c r="C8" s="75" t="s">
        <v>4</v>
      </c>
      <c r="D8" s="75" t="s">
        <v>5</v>
      </c>
      <c r="E8" s="75">
        <v>2012</v>
      </c>
      <c r="F8" s="75" t="s">
        <v>6</v>
      </c>
      <c r="G8" s="13" t="s">
        <v>7</v>
      </c>
      <c r="H8" s="14"/>
    </row>
    <row r="9" spans="1:8" x14ac:dyDescent="0.25">
      <c r="A9" s="11"/>
      <c r="B9" s="12" t="s">
        <v>8</v>
      </c>
      <c r="C9" s="15" t="s">
        <v>9</v>
      </c>
      <c r="D9" s="16" t="s">
        <v>10</v>
      </c>
      <c r="E9" s="15"/>
      <c r="F9" s="17"/>
      <c r="G9" s="13"/>
      <c r="H9" s="14"/>
    </row>
    <row r="10" spans="1:8" ht="15.75" thickBot="1" x14ac:dyDescent="0.3">
      <c r="A10" s="18"/>
      <c r="B10" s="19" t="s">
        <v>11</v>
      </c>
      <c r="C10" s="20" t="s">
        <v>12</v>
      </c>
      <c r="D10" s="21"/>
      <c r="E10" s="13"/>
      <c r="F10" s="13"/>
      <c r="G10" s="13"/>
      <c r="H10" s="14"/>
    </row>
    <row r="11" spans="1:8" ht="15.75" thickBot="1" x14ac:dyDescent="0.3">
      <c r="A11" s="23"/>
      <c r="B11" s="118" t="s">
        <v>13</v>
      </c>
      <c r="C11" s="119"/>
      <c r="D11" s="120"/>
      <c r="E11" s="73" t="s">
        <v>14</v>
      </c>
      <c r="F11" s="24" t="s">
        <v>15</v>
      </c>
      <c r="G11" s="25" t="s">
        <v>16</v>
      </c>
      <c r="H11" s="14"/>
    </row>
    <row r="12" spans="1:8" x14ac:dyDescent="0.25">
      <c r="A12" s="23"/>
      <c r="B12" s="66" t="s">
        <v>17</v>
      </c>
      <c r="C12" s="26"/>
      <c r="D12" s="27"/>
      <c r="E12" s="83">
        <v>1</v>
      </c>
      <c r="F12" s="84">
        <v>350</v>
      </c>
      <c r="G12" s="85">
        <v>350</v>
      </c>
      <c r="H12" s="14"/>
    </row>
    <row r="13" spans="1:8" ht="15.75" x14ac:dyDescent="0.25">
      <c r="A13" s="23"/>
      <c r="B13" s="88" t="s">
        <v>30</v>
      </c>
      <c r="C13" s="89"/>
      <c r="D13" s="90"/>
      <c r="E13" s="70"/>
      <c r="F13" s="71"/>
      <c r="G13" s="72"/>
      <c r="H13" s="14"/>
    </row>
    <row r="14" spans="1:8" x14ac:dyDescent="0.25">
      <c r="A14" s="23"/>
      <c r="B14" s="91" t="s">
        <v>31</v>
      </c>
      <c r="C14" s="92"/>
      <c r="D14" s="93"/>
      <c r="E14" s="28"/>
      <c r="F14" s="31"/>
      <c r="G14" s="30"/>
      <c r="H14" s="14"/>
    </row>
    <row r="15" spans="1:8" x14ac:dyDescent="0.25">
      <c r="A15" s="23"/>
      <c r="B15" s="80"/>
      <c r="C15" s="81"/>
      <c r="D15" s="82"/>
      <c r="E15" s="28"/>
      <c r="F15" s="31"/>
      <c r="G15" s="30"/>
      <c r="H15" s="14"/>
    </row>
    <row r="16" spans="1:8" x14ac:dyDescent="0.25">
      <c r="A16" s="23"/>
      <c r="B16" s="109" t="s">
        <v>18</v>
      </c>
      <c r="C16" s="110"/>
      <c r="D16" s="111"/>
      <c r="E16" s="32"/>
      <c r="F16" s="29"/>
      <c r="G16" s="30"/>
      <c r="H16" s="14"/>
    </row>
    <row r="17" spans="1:8" ht="15.75" x14ac:dyDescent="0.25">
      <c r="A17" s="23"/>
      <c r="B17" s="88" t="s">
        <v>29</v>
      </c>
      <c r="C17" s="89"/>
      <c r="D17" s="90"/>
      <c r="E17" s="74">
        <v>10</v>
      </c>
      <c r="F17" s="71">
        <v>150</v>
      </c>
      <c r="G17" s="72">
        <f>E17*F17</f>
        <v>1500</v>
      </c>
      <c r="H17" s="14"/>
    </row>
    <row r="18" spans="1:8" x14ac:dyDescent="0.25">
      <c r="A18" s="23"/>
      <c r="B18" s="115" t="s">
        <v>28</v>
      </c>
      <c r="C18" s="116"/>
      <c r="D18" s="117"/>
      <c r="E18" s="74">
        <v>1</v>
      </c>
      <c r="F18" s="71">
        <v>120</v>
      </c>
      <c r="G18" s="72">
        <f>E18*F18</f>
        <v>120</v>
      </c>
      <c r="H18" s="14"/>
    </row>
    <row r="19" spans="1:8" x14ac:dyDescent="0.25">
      <c r="A19" s="23"/>
      <c r="B19" s="88"/>
      <c r="C19" s="89"/>
      <c r="D19" s="90"/>
      <c r="E19" s="74"/>
      <c r="F19" s="71"/>
      <c r="G19" s="72"/>
      <c r="H19" s="14"/>
    </row>
    <row r="20" spans="1:8" x14ac:dyDescent="0.25">
      <c r="A20" s="23"/>
      <c r="B20" s="112"/>
      <c r="C20" s="113"/>
      <c r="D20" s="114"/>
      <c r="E20" s="74"/>
      <c r="F20" s="71"/>
      <c r="G20" s="72"/>
      <c r="H20" s="14"/>
    </row>
    <row r="21" spans="1:8" x14ac:dyDescent="0.25">
      <c r="A21" s="23"/>
      <c r="B21" s="91"/>
      <c r="C21" s="92"/>
      <c r="D21" s="93"/>
      <c r="E21" s="32"/>
      <c r="F21" s="29"/>
      <c r="G21" s="30"/>
      <c r="H21" s="33"/>
    </row>
    <row r="22" spans="1:8" x14ac:dyDescent="0.25">
      <c r="A22" s="23"/>
      <c r="B22" s="22" t="s">
        <v>19</v>
      </c>
      <c r="C22" s="34"/>
      <c r="D22" s="35"/>
      <c r="E22" s="32"/>
      <c r="F22" s="29"/>
      <c r="G22" s="30"/>
      <c r="H22" s="33"/>
    </row>
    <row r="23" spans="1:8" ht="15.75" thickBot="1" x14ac:dyDescent="0.3">
      <c r="A23" s="23"/>
      <c r="B23" s="67" t="s">
        <v>20</v>
      </c>
      <c r="C23" s="68"/>
      <c r="D23" s="69"/>
      <c r="E23" s="32"/>
      <c r="F23" s="29"/>
      <c r="G23" s="30"/>
      <c r="H23" s="33"/>
    </row>
    <row r="24" spans="1:8" ht="15.75" thickBot="1" x14ac:dyDescent="0.3">
      <c r="A24" s="23"/>
      <c r="B24" s="95" t="s">
        <v>21</v>
      </c>
      <c r="C24" s="96"/>
      <c r="D24" s="97"/>
      <c r="E24" s="32"/>
      <c r="F24" s="29"/>
      <c r="G24" s="30"/>
      <c r="H24" s="33"/>
    </row>
    <row r="25" spans="1:8" ht="15" customHeight="1" x14ac:dyDescent="0.25">
      <c r="A25" s="23"/>
      <c r="B25" s="98"/>
      <c r="C25" s="99"/>
      <c r="D25" s="100"/>
      <c r="E25" s="37"/>
      <c r="F25" s="29"/>
      <c r="G25" s="30"/>
      <c r="H25" s="33"/>
    </row>
    <row r="26" spans="1:8" x14ac:dyDescent="0.25">
      <c r="A26" s="23"/>
      <c r="B26" s="101"/>
      <c r="C26" s="102"/>
      <c r="D26" s="103"/>
      <c r="E26" s="37"/>
      <c r="F26" s="29"/>
      <c r="G26" s="30"/>
      <c r="H26" s="33"/>
    </row>
    <row r="27" spans="1:8" x14ac:dyDescent="0.25">
      <c r="A27" s="23"/>
      <c r="B27" s="101"/>
      <c r="C27" s="102"/>
      <c r="D27" s="103"/>
      <c r="E27" s="37"/>
      <c r="F27" s="29"/>
      <c r="G27" s="30"/>
      <c r="H27" s="33"/>
    </row>
    <row r="28" spans="1:8" ht="15.75" thickBot="1" x14ac:dyDescent="0.3">
      <c r="A28" s="23"/>
      <c r="B28" s="104"/>
      <c r="C28" s="105"/>
      <c r="D28" s="106"/>
      <c r="E28" s="38"/>
      <c r="F28" s="39"/>
      <c r="G28" s="40"/>
      <c r="H28" s="33"/>
    </row>
    <row r="29" spans="1:8" x14ac:dyDescent="0.25">
      <c r="A29" s="41"/>
      <c r="B29" s="42"/>
      <c r="C29" s="42"/>
      <c r="D29" s="43"/>
      <c r="E29" s="44"/>
      <c r="F29" s="45"/>
      <c r="G29" s="46"/>
      <c r="H29" s="33"/>
    </row>
    <row r="30" spans="1:8" x14ac:dyDescent="0.25">
      <c r="A30" s="47"/>
      <c r="B30" s="36"/>
      <c r="C30" s="36"/>
      <c r="D30" s="48"/>
      <c r="E30" s="48"/>
      <c r="F30" s="49" t="s">
        <v>22</v>
      </c>
      <c r="G30" s="50">
        <f>SUM(G12:G28)</f>
        <v>1970</v>
      </c>
      <c r="H30" s="51"/>
    </row>
    <row r="31" spans="1:8" x14ac:dyDescent="0.25">
      <c r="A31" s="47"/>
      <c r="B31" s="36"/>
      <c r="C31" s="36"/>
      <c r="D31" s="48"/>
      <c r="E31" s="48"/>
      <c r="F31" s="52" t="s">
        <v>23</v>
      </c>
      <c r="G31" s="53">
        <f>G30*0.16</f>
        <v>315.2</v>
      </c>
      <c r="H31" s="33"/>
    </row>
    <row r="32" spans="1:8" ht="15.75" thickBot="1" x14ac:dyDescent="0.3">
      <c r="A32" s="54"/>
      <c r="B32" s="36"/>
      <c r="C32" s="36"/>
      <c r="D32" s="48"/>
      <c r="E32" s="48"/>
      <c r="F32" s="52" t="s">
        <v>24</v>
      </c>
      <c r="G32" s="55">
        <f>G30+G31</f>
        <v>2285.1999999999998</v>
      </c>
      <c r="H32" s="33"/>
    </row>
    <row r="33" spans="1:8" ht="16.5" thickTop="1" thickBot="1" x14ac:dyDescent="0.3">
      <c r="A33" s="56"/>
      <c r="B33" s="107" t="s">
        <v>25</v>
      </c>
      <c r="C33" s="107"/>
      <c r="D33" s="57"/>
      <c r="E33" s="58"/>
      <c r="F33" s="58"/>
      <c r="G33" s="59"/>
      <c r="H33" s="60"/>
    </row>
    <row r="34" spans="1:8" ht="15.75" thickTop="1" x14ac:dyDescent="0.25">
      <c r="A34" s="56"/>
      <c r="B34" s="108" t="s">
        <v>26</v>
      </c>
      <c r="C34" s="108"/>
      <c r="D34" s="57"/>
      <c r="E34" s="94" t="s">
        <v>27</v>
      </c>
      <c r="F34" s="94"/>
      <c r="G34" s="59"/>
      <c r="H34" s="60"/>
    </row>
    <row r="35" spans="1:8" ht="15.75" thickBot="1" x14ac:dyDescent="0.3">
      <c r="A35" s="61"/>
      <c r="B35" s="62"/>
      <c r="C35" s="63"/>
      <c r="D35" s="64"/>
      <c r="E35" s="64"/>
      <c r="F35" s="63"/>
      <c r="G35" s="63"/>
      <c r="H35" s="65"/>
    </row>
  </sheetData>
  <mergeCells count="20">
    <mergeCell ref="B11:D11"/>
    <mergeCell ref="A1:E1"/>
    <mergeCell ref="A3:C3"/>
    <mergeCell ref="G3:H3"/>
    <mergeCell ref="A4:F7"/>
    <mergeCell ref="G6:H6"/>
    <mergeCell ref="G4:H4"/>
    <mergeCell ref="B13:D13"/>
    <mergeCell ref="B14:D14"/>
    <mergeCell ref="E34:F34"/>
    <mergeCell ref="B21:D21"/>
    <mergeCell ref="B24:D24"/>
    <mergeCell ref="B25:D28"/>
    <mergeCell ref="B33:C33"/>
    <mergeCell ref="B34:C34"/>
    <mergeCell ref="B16:D16"/>
    <mergeCell ref="B17:D17"/>
    <mergeCell ref="B19:D19"/>
    <mergeCell ref="B20:D20"/>
    <mergeCell ref="B18:D18"/>
  </mergeCells>
  <pageMargins left="0.70866141732283472" right="0.70866141732283472" top="0.74803149606299213" bottom="0.74803149606299213" header="0.31496062992125984" footer="0.31496062992125984"/>
  <pageSetup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71C88-6128-4A39-8AF7-2E6BF6FB9E7F}">
  <sheetPr>
    <tabColor theme="4" tint="0.39997558519241921"/>
  </sheetPr>
  <dimension ref="A1:H37"/>
  <sheetViews>
    <sheetView tabSelected="1" workbookViewId="0">
      <selection activeCell="G13" sqref="G13"/>
    </sheetView>
  </sheetViews>
  <sheetFormatPr baseColWidth="10" defaultRowHeight="15" x14ac:dyDescent="0.25"/>
  <cols>
    <col min="1" max="1" width="3.28515625" customWidth="1"/>
    <col min="4" max="4" width="19.140625" customWidth="1"/>
    <col min="5" max="5" width="10.28515625" customWidth="1"/>
    <col min="8" max="8" width="10.5703125" customWidth="1"/>
  </cols>
  <sheetData>
    <row r="1" spans="1:8" ht="38.1" customHeight="1" x14ac:dyDescent="0.25">
      <c r="A1" s="121"/>
      <c r="B1" s="122"/>
      <c r="C1" s="122"/>
      <c r="D1" s="122"/>
      <c r="E1" s="122"/>
      <c r="F1" s="1"/>
      <c r="G1" s="1"/>
      <c r="H1" s="2"/>
    </row>
    <row r="2" spans="1:8" ht="38.1" customHeight="1" x14ac:dyDescent="0.25">
      <c r="A2" s="3"/>
      <c r="B2" s="4"/>
      <c r="C2" s="4"/>
      <c r="D2" s="5"/>
      <c r="E2" s="6"/>
      <c r="F2" s="7"/>
      <c r="G2" s="8"/>
      <c r="H2" s="9"/>
    </row>
    <row r="3" spans="1:8" ht="16.5" thickBot="1" x14ac:dyDescent="0.3">
      <c r="A3" s="123"/>
      <c r="B3" s="124"/>
      <c r="C3" s="124"/>
      <c r="D3" s="10"/>
      <c r="G3" s="125"/>
      <c r="H3" s="126"/>
    </row>
    <row r="4" spans="1:8" ht="15.75" thickBot="1" x14ac:dyDescent="0.3">
      <c r="A4" s="127" t="s">
        <v>2</v>
      </c>
      <c r="B4" s="128"/>
      <c r="C4" s="128"/>
      <c r="D4" s="128"/>
      <c r="E4" s="128"/>
      <c r="F4" s="129"/>
      <c r="G4" s="138" t="s">
        <v>1</v>
      </c>
      <c r="H4" s="139"/>
    </row>
    <row r="5" spans="1:8" ht="15.75" thickBot="1" x14ac:dyDescent="0.3">
      <c r="A5" s="130"/>
      <c r="B5" s="131"/>
      <c r="C5" s="131"/>
      <c r="D5" s="131"/>
      <c r="E5" s="131"/>
      <c r="F5" s="132"/>
      <c r="G5" s="76" t="s">
        <v>0</v>
      </c>
      <c r="H5" s="77">
        <f ca="1">TODAY()</f>
        <v>45033</v>
      </c>
    </row>
    <row r="6" spans="1:8" ht="15.75" thickBot="1" x14ac:dyDescent="0.3">
      <c r="A6" s="130"/>
      <c r="B6" s="131"/>
      <c r="C6" s="131"/>
      <c r="D6" s="131"/>
      <c r="E6" s="131"/>
      <c r="F6" s="132"/>
      <c r="G6" s="136"/>
      <c r="H6" s="137"/>
    </row>
    <row r="7" spans="1:8" ht="15.75" thickBot="1" x14ac:dyDescent="0.3">
      <c r="A7" s="133"/>
      <c r="B7" s="134"/>
      <c r="C7" s="134"/>
      <c r="D7" s="134"/>
      <c r="E7" s="134"/>
      <c r="F7" s="135"/>
      <c r="G7" s="78"/>
      <c r="H7" s="79"/>
    </row>
    <row r="8" spans="1:8" x14ac:dyDescent="0.25">
      <c r="A8" s="11"/>
      <c r="B8" s="12" t="s">
        <v>3</v>
      </c>
      <c r="C8" s="75" t="s">
        <v>4</v>
      </c>
      <c r="D8" s="75" t="s">
        <v>5</v>
      </c>
      <c r="E8" s="75">
        <v>2012</v>
      </c>
      <c r="F8" s="75" t="s">
        <v>6</v>
      </c>
      <c r="G8" s="13" t="s">
        <v>7</v>
      </c>
      <c r="H8" s="14"/>
    </row>
    <row r="9" spans="1:8" x14ac:dyDescent="0.25">
      <c r="A9" s="11"/>
      <c r="B9" s="12" t="s">
        <v>8</v>
      </c>
      <c r="C9" s="15" t="s">
        <v>9</v>
      </c>
      <c r="D9" s="16" t="s">
        <v>10</v>
      </c>
      <c r="E9" s="15"/>
      <c r="F9" s="17"/>
      <c r="G9" s="13"/>
      <c r="H9" s="14"/>
    </row>
    <row r="10" spans="1:8" ht="15.75" thickBot="1" x14ac:dyDescent="0.3">
      <c r="A10" s="18"/>
      <c r="B10" s="19" t="s">
        <v>11</v>
      </c>
      <c r="C10" s="20" t="s">
        <v>12</v>
      </c>
      <c r="D10" s="21"/>
      <c r="E10" s="13"/>
      <c r="F10" s="13"/>
      <c r="G10" s="13"/>
      <c r="H10" s="14"/>
    </row>
    <row r="11" spans="1:8" ht="15.75" thickBot="1" x14ac:dyDescent="0.3">
      <c r="A11" s="23"/>
      <c r="B11" s="118" t="s">
        <v>13</v>
      </c>
      <c r="C11" s="119"/>
      <c r="D11" s="120"/>
      <c r="E11" s="73" t="s">
        <v>14</v>
      </c>
      <c r="F11" s="86" t="s">
        <v>15</v>
      </c>
      <c r="G11" s="25" t="s">
        <v>16</v>
      </c>
      <c r="H11" s="14"/>
    </row>
    <row r="12" spans="1:8" x14ac:dyDescent="0.25">
      <c r="A12" s="23"/>
      <c r="B12" s="87" t="s">
        <v>17</v>
      </c>
      <c r="C12" s="26"/>
      <c r="D12" s="27"/>
      <c r="E12" s="83">
        <v>1</v>
      </c>
      <c r="F12" s="84">
        <v>800</v>
      </c>
      <c r="G12" s="85">
        <v>800</v>
      </c>
      <c r="H12" s="14"/>
    </row>
    <row r="13" spans="1:8" ht="15.75" x14ac:dyDescent="0.25">
      <c r="A13" s="23"/>
      <c r="B13" s="88" t="s">
        <v>34</v>
      </c>
      <c r="C13" s="89"/>
      <c r="D13" s="90"/>
      <c r="E13" s="70"/>
      <c r="F13" s="71"/>
      <c r="G13" s="72"/>
      <c r="H13" s="14"/>
    </row>
    <row r="14" spans="1:8" x14ac:dyDescent="0.25">
      <c r="A14" s="23"/>
      <c r="B14" s="140" t="s">
        <v>35</v>
      </c>
      <c r="C14" s="141"/>
      <c r="D14" s="142"/>
      <c r="E14" s="28"/>
      <c r="F14" s="31"/>
      <c r="G14" s="30"/>
      <c r="H14" s="14"/>
    </row>
    <row r="15" spans="1:8" x14ac:dyDescent="0.25">
      <c r="A15" s="23"/>
      <c r="B15" s="143" t="s">
        <v>36</v>
      </c>
      <c r="C15" s="144"/>
      <c r="D15" s="145"/>
      <c r="E15" s="28"/>
      <c r="F15" s="31"/>
      <c r="G15" s="30"/>
      <c r="H15" s="14"/>
    </row>
    <row r="16" spans="1:8" x14ac:dyDescent="0.25">
      <c r="A16" s="23"/>
      <c r="B16" s="109" t="s">
        <v>18</v>
      </c>
      <c r="C16" s="110"/>
      <c r="D16" s="111"/>
      <c r="E16" s="32"/>
      <c r="F16" s="29"/>
      <c r="G16" s="30"/>
      <c r="H16" s="14"/>
    </row>
    <row r="17" spans="1:8" ht="15.75" x14ac:dyDescent="0.25">
      <c r="A17" s="23"/>
      <c r="B17" s="88" t="s">
        <v>29</v>
      </c>
      <c r="C17" s="89"/>
      <c r="D17" s="90"/>
      <c r="E17" s="74">
        <v>10</v>
      </c>
      <c r="F17" s="71">
        <v>150</v>
      </c>
      <c r="G17" s="72">
        <f>E17*F17</f>
        <v>1500</v>
      </c>
      <c r="H17" s="14"/>
    </row>
    <row r="18" spans="1:8" x14ac:dyDescent="0.25">
      <c r="A18" s="23"/>
      <c r="B18" s="115" t="s">
        <v>28</v>
      </c>
      <c r="C18" s="116"/>
      <c r="D18" s="117"/>
      <c r="E18" s="74">
        <v>1</v>
      </c>
      <c r="F18" s="71">
        <v>120</v>
      </c>
      <c r="G18" s="72">
        <f t="shared" ref="G18:G20" si="0">E18*F18</f>
        <v>120</v>
      </c>
      <c r="H18" s="14"/>
    </row>
    <row r="19" spans="1:8" x14ac:dyDescent="0.25">
      <c r="A19" s="23"/>
      <c r="B19" s="115" t="s">
        <v>32</v>
      </c>
      <c r="C19" s="116"/>
      <c r="D19" s="117"/>
      <c r="E19" s="74">
        <v>1</v>
      </c>
      <c r="F19" s="71">
        <v>280</v>
      </c>
      <c r="G19" s="72">
        <f t="shared" si="0"/>
        <v>280</v>
      </c>
      <c r="H19" s="14"/>
    </row>
    <row r="20" spans="1:8" x14ac:dyDescent="0.25">
      <c r="A20" s="23"/>
      <c r="B20" s="115" t="s">
        <v>33</v>
      </c>
      <c r="C20" s="116"/>
      <c r="D20" s="117"/>
      <c r="E20" s="74">
        <v>10</v>
      </c>
      <c r="F20" s="71">
        <v>145</v>
      </c>
      <c r="G20" s="72">
        <f t="shared" si="0"/>
        <v>1450</v>
      </c>
      <c r="H20" s="14"/>
    </row>
    <row r="21" spans="1:8" x14ac:dyDescent="0.25">
      <c r="A21" s="23"/>
      <c r="B21" s="88"/>
      <c r="C21" s="89"/>
      <c r="D21" s="90"/>
      <c r="E21" s="74"/>
      <c r="F21" s="71"/>
      <c r="G21" s="72"/>
      <c r="H21" s="14"/>
    </row>
    <row r="22" spans="1:8" x14ac:dyDescent="0.25">
      <c r="A22" s="23"/>
      <c r="B22" s="112"/>
      <c r="C22" s="113"/>
      <c r="D22" s="114"/>
      <c r="E22" s="74"/>
      <c r="F22" s="71"/>
      <c r="G22" s="72"/>
      <c r="H22" s="14"/>
    </row>
    <row r="23" spans="1:8" x14ac:dyDescent="0.25">
      <c r="A23" s="23"/>
      <c r="B23" s="91"/>
      <c r="C23" s="92"/>
      <c r="D23" s="93"/>
      <c r="E23" s="32"/>
      <c r="F23" s="29"/>
      <c r="G23" s="30"/>
      <c r="H23" s="33"/>
    </row>
    <row r="24" spans="1:8" x14ac:dyDescent="0.25">
      <c r="A24" s="23"/>
      <c r="B24" s="22" t="s">
        <v>19</v>
      </c>
      <c r="C24" s="34"/>
      <c r="D24" s="35"/>
      <c r="E24" s="32"/>
      <c r="F24" s="29"/>
      <c r="G24" s="30"/>
      <c r="H24" s="33"/>
    </row>
    <row r="25" spans="1:8" ht="15.75" thickBot="1" x14ac:dyDescent="0.3">
      <c r="A25" s="23"/>
      <c r="B25" s="67" t="s">
        <v>20</v>
      </c>
      <c r="C25" s="68"/>
      <c r="D25" s="69"/>
      <c r="E25" s="32"/>
      <c r="F25" s="29"/>
      <c r="G25" s="30"/>
      <c r="H25" s="33"/>
    </row>
    <row r="26" spans="1:8" ht="15.75" thickBot="1" x14ac:dyDescent="0.3">
      <c r="A26" s="23"/>
      <c r="B26" s="95" t="s">
        <v>21</v>
      </c>
      <c r="C26" s="96"/>
      <c r="D26" s="97"/>
      <c r="E26" s="32"/>
      <c r="F26" s="29"/>
      <c r="G26" s="30"/>
      <c r="H26" s="33"/>
    </row>
    <row r="27" spans="1:8" ht="15" customHeight="1" x14ac:dyDescent="0.25">
      <c r="A27" s="23"/>
      <c r="B27" s="98"/>
      <c r="C27" s="99"/>
      <c r="D27" s="100"/>
      <c r="E27" s="37"/>
      <c r="F27" s="29"/>
      <c r="G27" s="30"/>
      <c r="H27" s="33"/>
    </row>
    <row r="28" spans="1:8" x14ac:dyDescent="0.25">
      <c r="A28" s="23"/>
      <c r="B28" s="101"/>
      <c r="C28" s="102"/>
      <c r="D28" s="103"/>
      <c r="E28" s="37"/>
      <c r="F28" s="29"/>
      <c r="G28" s="30"/>
      <c r="H28" s="33"/>
    </row>
    <row r="29" spans="1:8" x14ac:dyDescent="0.25">
      <c r="A29" s="23"/>
      <c r="B29" s="101"/>
      <c r="C29" s="102"/>
      <c r="D29" s="103"/>
      <c r="E29" s="37"/>
      <c r="F29" s="29"/>
      <c r="G29" s="30"/>
      <c r="H29" s="33"/>
    </row>
    <row r="30" spans="1:8" ht="15.75" thickBot="1" x14ac:dyDescent="0.3">
      <c r="A30" s="23"/>
      <c r="B30" s="104"/>
      <c r="C30" s="105"/>
      <c r="D30" s="106"/>
      <c r="E30" s="38"/>
      <c r="F30" s="39"/>
      <c r="G30" s="40"/>
      <c r="H30" s="33"/>
    </row>
    <row r="31" spans="1:8" x14ac:dyDescent="0.25">
      <c r="A31" s="41"/>
      <c r="B31" s="42"/>
      <c r="C31" s="42"/>
      <c r="D31" s="43"/>
      <c r="E31" s="44"/>
      <c r="F31" s="45"/>
      <c r="G31" s="46"/>
      <c r="H31" s="33"/>
    </row>
    <row r="32" spans="1:8" x14ac:dyDescent="0.25">
      <c r="A32" s="47"/>
      <c r="B32" s="36"/>
      <c r="C32" s="36"/>
      <c r="D32" s="48"/>
      <c r="E32" s="48"/>
      <c r="F32" s="49" t="s">
        <v>22</v>
      </c>
      <c r="G32" s="50">
        <f>SUM(G12:G30)</f>
        <v>4150</v>
      </c>
      <c r="H32" s="51"/>
    </row>
    <row r="33" spans="1:8" x14ac:dyDescent="0.25">
      <c r="A33" s="47"/>
      <c r="B33" s="36"/>
      <c r="C33" s="36"/>
      <c r="D33" s="48"/>
      <c r="E33" s="48"/>
      <c r="F33" s="52" t="s">
        <v>23</v>
      </c>
      <c r="G33" s="53">
        <f>G32*0.16</f>
        <v>664</v>
      </c>
      <c r="H33" s="33"/>
    </row>
    <row r="34" spans="1:8" ht="15.75" thickBot="1" x14ac:dyDescent="0.3">
      <c r="A34" s="54"/>
      <c r="B34" s="36"/>
      <c r="C34" s="36"/>
      <c r="D34" s="48"/>
      <c r="E34" s="48"/>
      <c r="F34" s="52" t="s">
        <v>24</v>
      </c>
      <c r="G34" s="55">
        <f>G32+G33</f>
        <v>4814</v>
      </c>
      <c r="H34" s="33"/>
    </row>
    <row r="35" spans="1:8" ht="16.5" thickTop="1" thickBot="1" x14ac:dyDescent="0.3">
      <c r="A35" s="56"/>
      <c r="B35" s="107" t="s">
        <v>25</v>
      </c>
      <c r="C35" s="107"/>
      <c r="D35" s="57"/>
      <c r="E35" s="58"/>
      <c r="F35" s="58"/>
      <c r="G35" s="59"/>
      <c r="H35" s="60"/>
    </row>
    <row r="36" spans="1:8" ht="15.75" thickTop="1" x14ac:dyDescent="0.25">
      <c r="A36" s="56"/>
      <c r="B36" s="108" t="s">
        <v>26</v>
      </c>
      <c r="C36" s="108"/>
      <c r="D36" s="57"/>
      <c r="E36" s="94" t="s">
        <v>27</v>
      </c>
      <c r="F36" s="94"/>
      <c r="G36" s="59"/>
      <c r="H36" s="60"/>
    </row>
    <row r="37" spans="1:8" ht="15.75" thickBot="1" x14ac:dyDescent="0.3">
      <c r="A37" s="61"/>
      <c r="B37" s="62"/>
      <c r="C37" s="63"/>
      <c r="D37" s="64"/>
      <c r="E37" s="64"/>
      <c r="F37" s="63"/>
      <c r="G37" s="63"/>
      <c r="H37" s="65"/>
    </row>
  </sheetData>
  <mergeCells count="23">
    <mergeCell ref="B36:C36"/>
    <mergeCell ref="E36:F36"/>
    <mergeCell ref="B19:D19"/>
    <mergeCell ref="B20:D20"/>
    <mergeCell ref="B15:D15"/>
    <mergeCell ref="B21:D21"/>
    <mergeCell ref="B22:D22"/>
    <mergeCell ref="B23:D23"/>
    <mergeCell ref="B26:D26"/>
    <mergeCell ref="B27:D30"/>
    <mergeCell ref="B35:C35"/>
    <mergeCell ref="B11:D11"/>
    <mergeCell ref="B13:D13"/>
    <mergeCell ref="B14:D14"/>
    <mergeCell ref="B16:D16"/>
    <mergeCell ref="B17:D17"/>
    <mergeCell ref="B18:D18"/>
    <mergeCell ref="A1:E1"/>
    <mergeCell ref="A3:C3"/>
    <mergeCell ref="G3:H3"/>
    <mergeCell ref="A4:F7"/>
    <mergeCell ref="G4:H4"/>
    <mergeCell ref="G6:H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SERVICIO MENOR</vt:lpstr>
      <vt:lpstr>AFINACION COMPLETA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</dc:creator>
  <cp:lastModifiedBy>CDA1</cp:lastModifiedBy>
  <cp:lastPrinted>2023-04-13T23:25:19Z</cp:lastPrinted>
  <dcterms:created xsi:type="dcterms:W3CDTF">2021-10-13T17:56:07Z</dcterms:created>
  <dcterms:modified xsi:type="dcterms:W3CDTF">2023-04-18T02:58:56Z</dcterms:modified>
</cp:coreProperties>
</file>