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2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omareslava\Downloads\COTIZACIONES REALIZADAS\"/>
    </mc:Choice>
  </mc:AlternateContent>
  <xr:revisionPtr revIDLastSave="0" documentId="8_{9F2E277A-88EE-42C9-9471-98B736447606}" xr6:coauthVersionLast="40" xr6:coauthVersionMax="40" xr10:uidLastSave="{00000000-0000-0000-0000-000000000000}"/>
  <bookViews>
    <workbookView xWindow="-120" yWindow="-120" windowWidth="20730" windowHeight="11160" xr2:uid="{00000000-000D-0000-FFFF-FFFF00000000}"/>
  </bookViews>
  <sheets>
    <sheet name="COTIZADOR" sheetId="2" r:id="rId1"/>
  </sheets>
  <definedNames>
    <definedName name="_xlnm.Print_Area" localSheetId="0">COTIZADOR!$A$1:$K$55</definedName>
  </definedName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31" i="2" l="1"/>
  <c r="J30" i="2" l="1"/>
  <c r="J29" i="2"/>
  <c r="J28" i="2"/>
  <c r="J27" i="2"/>
  <c r="J26" i="2"/>
  <c r="J25" i="2"/>
  <c r="J24" i="2"/>
  <c r="J23" i="2"/>
  <c r="J22" i="2"/>
  <c r="J21" i="2"/>
  <c r="J20" i="2"/>
  <c r="J19" i="2"/>
  <c r="J32" i="2" l="1"/>
  <c r="J33" i="2" s="1"/>
</calcChain>
</file>

<file path=xl/sharedStrings.xml><?xml version="1.0" encoding="utf-8"?>
<sst xmlns="http://schemas.openxmlformats.org/spreadsheetml/2006/main" count="93" uniqueCount="85">
  <si>
    <t>OMAR A. ESLAVA</t>
  </si>
  <si>
    <t>CLIENTE</t>
  </si>
  <si>
    <t>COTIZACION</t>
  </si>
  <si>
    <t>JCB BAJA CALIFORNIA, S.A. DE C.V.</t>
  </si>
  <si>
    <t>México, C.P. 22444</t>
  </si>
  <si>
    <t>Fecha Solicitud</t>
  </si>
  <si>
    <t>Vendedor</t>
  </si>
  <si>
    <t>Moneda</t>
  </si>
  <si>
    <t>Condiciones Pago</t>
  </si>
  <si>
    <t>Lugar Expedicion:</t>
  </si>
  <si>
    <t>Tijuana, Baja California</t>
  </si>
  <si>
    <t>A continuación le presentamos la cotizacion solicitada, agradecemos de antemano su preferencia.</t>
  </si>
  <si>
    <t>Solicitado por:</t>
  </si>
  <si>
    <t>At'n.:</t>
  </si>
  <si>
    <t>R.F.C.:</t>
  </si>
  <si>
    <t>Correo electronico</t>
  </si>
  <si>
    <t>Vendedor:</t>
  </si>
  <si>
    <t>Partida</t>
  </si>
  <si>
    <t>Cantidad</t>
  </si>
  <si>
    <t>Unidad de Medida</t>
  </si>
  <si>
    <t>Descripción</t>
  </si>
  <si>
    <t>Precio Unitario</t>
  </si>
  <si>
    <t>Importe</t>
  </si>
  <si>
    <t>Subtotal</t>
  </si>
  <si>
    <t>Total</t>
  </si>
  <si>
    <t>PZA</t>
  </si>
  <si>
    <t>Domicilio:</t>
  </si>
  <si>
    <t>Clave Cliente:</t>
  </si>
  <si>
    <t>Teléfono:</t>
  </si>
  <si>
    <t>Datos Unidad:</t>
  </si>
  <si>
    <t>Unidad y Modelo:</t>
  </si>
  <si>
    <t>Serie:</t>
  </si>
  <si>
    <t>Kilometraje:</t>
  </si>
  <si>
    <t>La presente cotización tendrá una vigencia de 15 días naturales a partir de su fecha de emisión.</t>
  </si>
  <si>
    <t>Si el importe de la compra amparada por este documento es en moneda extranjera, podrá</t>
  </si>
  <si>
    <t>pagarse en la moneda pactada o en su equivalente en moneda nacional al dia de pago del Diario Oficial de la Federación.</t>
  </si>
  <si>
    <t>(*) Precios sujetos a cambio sin previo aviso.</t>
  </si>
  <si>
    <t>En piezas especiales sobre pedido, se solicita pago por adelantado del 30% del valor total.</t>
  </si>
  <si>
    <t>Todo trabajo tiene garantía en partes originales, con uso adecuado previa valoración.</t>
  </si>
  <si>
    <t>En partes de desgaste y electricas no hay Garantía.  En piezas especiales sobre pedido, se solicita pago por adelantado del 30% del valor total.</t>
  </si>
  <si>
    <t>NO HAY CANCELACIONES NI DEVOLUCIONES EN EFECTIVO POR CONCEPTO DE GASTOS ADMINISTRATIVOS.</t>
  </si>
  <si>
    <t>Esperando tener la oportunidad de ofrecerle una solución rápida y eficiente, quedamos a sus apreciables órdenes.</t>
  </si>
  <si>
    <t>Taller Aliado HINO</t>
  </si>
  <si>
    <t>Representante Ventas,Partes y Servicios</t>
  </si>
  <si>
    <t>Firma de Conformidad</t>
  </si>
  <si>
    <t>Fecha Aceptación</t>
  </si>
  <si>
    <t>por el CLIENTE</t>
  </si>
  <si>
    <t>Pesos</t>
  </si>
  <si>
    <t>CONTADO</t>
  </si>
  <si>
    <t>No. Económico:</t>
  </si>
  <si>
    <t>Ubicación de la Máquina:</t>
  </si>
  <si>
    <t>RFC: JBC1709014F7</t>
  </si>
  <si>
    <t>Tercera Sur #3-B, Ciudad Industrial, Tijuana, Baja California</t>
  </si>
  <si>
    <t>Tel. (664) 210 0878</t>
  </si>
  <si>
    <t>eslava.omar@jcb-bc.com</t>
  </si>
  <si>
    <t>correo electrónico: eslava.omar@jcb-bc.com</t>
  </si>
  <si>
    <t>Parte</t>
  </si>
  <si>
    <t>O. ESLAVA</t>
  </si>
  <si>
    <t>Division:</t>
  </si>
  <si>
    <t>HUGO HERNANDEZ</t>
  </si>
  <si>
    <t>KURODA</t>
  </si>
  <si>
    <t>ACEITE DE MOTOR</t>
  </si>
  <si>
    <t>GASKET TAPON DE CARTER</t>
  </si>
  <si>
    <t>MATERIAL DIVERSO</t>
  </si>
  <si>
    <t>MANO DE OBRA</t>
  </si>
  <si>
    <t>TALLER JCB</t>
  </si>
  <si>
    <t>Placas:</t>
  </si>
  <si>
    <t>KUROSA SA DE CV.</t>
  </si>
  <si>
    <t>LTS</t>
  </si>
  <si>
    <t>KGS</t>
  </si>
  <si>
    <t>HRS</t>
  </si>
  <si>
    <t>Iva 8%</t>
  </si>
  <si>
    <t>IMPORTE CON LETRA:  TRES MIL SEISCIENTOS CUARENTA Y OCHO PESOS 60 /100 M.N. MAS IVA</t>
  </si>
  <si>
    <t>COT - HINO - 19-0066</t>
  </si>
  <si>
    <t>HINO S500  1018</t>
  </si>
  <si>
    <t>3HJFC6JJ7GSS12484</t>
  </si>
  <si>
    <t>AP-10-566</t>
  </si>
  <si>
    <t>KN-13</t>
  </si>
  <si>
    <t>SERVICIO PREVENTIVO 110,000 KMS</t>
  </si>
  <si>
    <t>FILTRO PARA ACEITE DE MOTOR</t>
  </si>
  <si>
    <t>ACEITE DE TRANSMISION</t>
  </si>
  <si>
    <t>GASKET TAPON DE DRENADO</t>
  </si>
  <si>
    <t>ACEITE DE DIFERENCIAL</t>
  </si>
  <si>
    <t xml:space="preserve">REPUESTO DE SECADOR DE </t>
  </si>
  <si>
    <t>GRASA PARA CHASIS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</si>
</sst>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dd/mmm/yyyy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rgb="FF00000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sz val="14"/>
      <color theme="1"/>
      <name val="Arial"/>
      <family val="2"/>
    </font>
    <font>
      <b/>
      <sz val="12"/>
      <color theme="1"/>
      <name val="Arial"/>
      <family val="2"/>
    </font>
    <font>
      <b/>
      <sz val="9"/>
      <color theme="1"/>
      <name val="Arial"/>
      <family val="2"/>
    </font>
    <font>
      <sz val="11"/>
      <color indexed="8"/>
      <name val="Arial"/>
      <family val="2"/>
    </font>
    <font>
      <i/>
      <sz val="9"/>
      <color theme="1"/>
      <name val="Arial"/>
      <family val="2"/>
    </font>
    <font>
      <sz val="9"/>
      <color theme="1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i/>
      <sz val="8.5"/>
      <color theme="1"/>
      <name val="Arial"/>
      <family val="2"/>
    </font>
    <font>
      <sz val="8.5"/>
      <color theme="1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2"/>
      <color theme="1"/>
      <name val="Arial"/>
      <family val="2"/>
    </font>
    <font>
      <b/>
      <sz val="14"/>
      <name val="Arial"/>
      <family val="2"/>
    </font>
    <font>
      <b/>
      <sz val="18"/>
      <color rgb="FFFF0000"/>
      <name val="Arial"/>
      <family val="2"/>
    </font>
    <font>
      <b/>
      <sz val="1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4" fillId="0" borderId="0" applyNumberFormat="0" applyFill="0" applyBorder="0" applyAlignment="0" applyProtection="0"/>
  </cellStyleXfs>
  <cellXfs count="136">
    <xf numFmtId="0" fontId="0" fillId="0" borderId="0" xfId="0"/>
    <xf numFmtId="0" fontId="5" fillId="0" borderId="0" xfId="0" applyFont="1" applyAlignment="1">
      <alignment vertical="center"/>
    </xf>
    <xf numFmtId="0" fontId="7" fillId="2" borderId="6" xfId="0" applyFont="1" applyFill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10" fillId="2" borderId="6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7" fillId="0" borderId="0" xfId="0" applyFont="1" applyAlignment="1">
      <alignment horizontal="left" vertical="center"/>
    </xf>
    <xf numFmtId="0" fontId="7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4" fillId="0" borderId="0" xfId="0" applyFont="1" applyAlignment="1">
      <alignment vertical="center"/>
    </xf>
    <xf numFmtId="0" fontId="5" fillId="0" borderId="12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5" fillId="0" borderId="0" xfId="0" applyFont="1" applyAlignment="1"/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49" fontId="5" fillId="3" borderId="1" xfId="0" applyNumberFormat="1" applyFont="1" applyFill="1" applyBorder="1" applyAlignment="1">
      <alignment horizontal="center" vertical="center"/>
    </xf>
    <xf numFmtId="0" fontId="9" fillId="0" borderId="0" xfId="0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5" fillId="0" borderId="21" xfId="0" applyFont="1" applyBorder="1" applyAlignment="1">
      <alignment vertical="center"/>
    </xf>
    <xf numFmtId="0" fontId="5" fillId="0" borderId="17" xfId="0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Alignment="1"/>
    <xf numFmtId="44" fontId="5" fillId="0" borderId="4" xfId="1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4" fillId="0" borderId="19" xfId="0" applyFont="1" applyBorder="1" applyAlignment="1">
      <alignment horizontal="left" vertical="center"/>
    </xf>
    <xf numFmtId="0" fontId="3" fillId="0" borderId="20" xfId="0" applyFont="1" applyBorder="1" applyAlignment="1">
      <alignment vertical="center"/>
    </xf>
    <xf numFmtId="0" fontId="4" fillId="0" borderId="20" xfId="0" applyFont="1" applyBorder="1" applyAlignment="1">
      <alignment vertical="center"/>
    </xf>
    <xf numFmtId="0" fontId="4" fillId="0" borderId="21" xfId="0" applyFont="1" applyBorder="1" applyAlignment="1">
      <alignment vertical="center"/>
    </xf>
    <xf numFmtId="0" fontId="4" fillId="0" borderId="15" xfId="0" applyFont="1" applyBorder="1" applyAlignment="1">
      <alignment horizontal="left" vertical="center"/>
    </xf>
    <xf numFmtId="0" fontId="4" fillId="0" borderId="2" xfId="0" applyFont="1" applyBorder="1" applyAlignment="1">
      <alignment vertical="center"/>
    </xf>
    <xf numFmtId="0" fontId="8" fillId="0" borderId="2" xfId="0" applyFont="1" applyBorder="1" applyAlignment="1">
      <alignment vertical="center"/>
    </xf>
    <xf numFmtId="0" fontId="8" fillId="0" borderId="18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13" fillId="0" borderId="16" xfId="0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0" fontId="4" fillId="0" borderId="15" xfId="0" applyFont="1" applyBorder="1" applyAlignment="1">
      <alignment horizontal="center" vertical="center"/>
    </xf>
    <xf numFmtId="0" fontId="10" fillId="0" borderId="19" xfId="0" applyFont="1" applyBorder="1" applyAlignment="1">
      <alignment vertical="center"/>
    </xf>
    <xf numFmtId="0" fontId="8" fillId="0" borderId="20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0" fontId="10" fillId="0" borderId="16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16" fillId="0" borderId="15" xfId="0" applyFont="1" applyBorder="1" applyAlignment="1">
      <alignment vertical="center"/>
    </xf>
    <xf numFmtId="0" fontId="17" fillId="0" borderId="0" xfId="0" applyFont="1" applyBorder="1" applyAlignment="1">
      <alignment vertical="center"/>
    </xf>
    <xf numFmtId="0" fontId="17" fillId="0" borderId="16" xfId="0" applyFont="1" applyBorder="1" applyAlignment="1">
      <alignment vertical="center"/>
    </xf>
    <xf numFmtId="0" fontId="17" fillId="0" borderId="0" xfId="0" applyFont="1" applyAlignment="1">
      <alignment vertical="center"/>
    </xf>
    <xf numFmtId="0" fontId="16" fillId="0" borderId="17" xfId="0" applyFont="1" applyBorder="1" applyAlignment="1">
      <alignment vertical="center"/>
    </xf>
    <xf numFmtId="0" fontId="17" fillId="0" borderId="2" xfId="0" applyFont="1" applyBorder="1" applyAlignment="1">
      <alignment vertical="center"/>
    </xf>
    <xf numFmtId="0" fontId="17" fillId="0" borderId="18" xfId="0" applyFont="1" applyBorder="1" applyAlignment="1">
      <alignment vertical="center"/>
    </xf>
    <xf numFmtId="0" fontId="3" fillId="0" borderId="0" xfId="0" applyFont="1" applyBorder="1" applyAlignment="1">
      <alignment horizontal="right" vertical="center"/>
    </xf>
    <xf numFmtId="0" fontId="18" fillId="0" borderId="6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12" fillId="0" borderId="15" xfId="0" applyFont="1" applyBorder="1" applyAlignment="1">
      <alignment horizontal="left" vertical="center"/>
    </xf>
    <xf numFmtId="0" fontId="9" fillId="4" borderId="16" xfId="0" applyFont="1" applyFill="1" applyBorder="1" applyAlignment="1">
      <alignment horizontal="center" vertical="center"/>
    </xf>
    <xf numFmtId="0" fontId="3" fillId="0" borderId="16" xfId="0" applyFont="1" applyBorder="1" applyAlignment="1">
      <alignment vertical="center"/>
    </xf>
    <xf numFmtId="0" fontId="19" fillId="3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44" fontId="20" fillId="0" borderId="1" xfId="1" applyNumberFormat="1" applyFont="1" applyBorder="1" applyAlignment="1">
      <alignment horizontal="center" vertical="center"/>
    </xf>
    <xf numFmtId="44" fontId="5" fillId="0" borderId="1" xfId="1" applyFont="1" applyBorder="1" applyAlignment="1">
      <alignment vertical="center"/>
    </xf>
    <xf numFmtId="0" fontId="5" fillId="0" borderId="3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11" fillId="3" borderId="3" xfId="0" applyFont="1" applyFill="1" applyBorder="1" applyAlignment="1">
      <alignment horizontal="left" vertical="center"/>
    </xf>
    <xf numFmtId="0" fontId="11" fillId="3" borderId="5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4" fillId="0" borderId="20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7" fillId="2" borderId="6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164" fontId="4" fillId="0" borderId="6" xfId="0" applyNumberFormat="1" applyFont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6" fillId="0" borderId="8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7" fillId="0" borderId="1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15" fillId="0" borderId="0" xfId="2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5" fillId="0" borderId="10" xfId="2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10" fillId="0" borderId="15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10" fillId="0" borderId="16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3" fontId="4" fillId="0" borderId="0" xfId="0" applyNumberFormat="1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164" fontId="21" fillId="0" borderId="6" xfId="0" applyNumberFormat="1" applyFont="1" applyBorder="1" applyAlignment="1">
      <alignment horizontal="center" vertical="center"/>
    </xf>
    <xf numFmtId="0" fontId="22" fillId="0" borderId="6" xfId="0" applyFont="1" applyBorder="1" applyAlignment="1">
      <alignment horizontal="center" vertical="center"/>
    </xf>
    <xf numFmtId="0" fontId="23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44" fontId="5" fillId="3" borderId="1" xfId="1" applyFont="1" applyFill="1" applyBorder="1" applyAlignment="1">
      <alignment vertical="center"/>
    </xf>
    <xf numFmtId="0" fontId="3" fillId="2" borderId="22" xfId="0" applyFont="1" applyFill="1" applyBorder="1" applyAlignment="1">
      <alignment horizontal="center" vertical="center" wrapText="1"/>
    </xf>
    <xf numFmtId="44" fontId="19" fillId="3" borderId="1" xfId="1" applyFont="1" applyFill="1" applyBorder="1" applyAlignment="1">
      <alignment vertical="center"/>
    </xf>
    <xf numFmtId="44" fontId="19" fillId="3" borderId="1" xfId="1" applyFont="1" applyFill="1" applyBorder="1" applyAlignment="1">
      <alignment horizontal="left" vertical="center"/>
    </xf>
    <xf numFmtId="44" fontId="11" fillId="3" borderId="1" xfId="1" applyFont="1" applyFill="1" applyBorder="1" applyAlignment="1">
      <alignment horizontal="right" vertical="center"/>
    </xf>
    <xf numFmtId="0" fontId="5" fillId="0" borderId="3" xfId="0" applyFont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200025</xdr:colOff>
      <xdr:row>100</xdr:row>
      <xdr:rowOff>52705</xdr:rowOff>
    </xdr:from>
    <xdr:to>
      <xdr:col>10</xdr:col>
      <xdr:colOff>306070</xdr:colOff>
      <xdr:row>100</xdr:row>
      <xdr:rowOff>52705</xdr:rowOff>
    </xdr:to>
    <xdr:cxnSp macro="">
      <xdr:nvCxnSpPr>
        <xdr:cNvPr id="3" name="AutoShape 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CxnSpPr>
          <a:cxnSpLocks noChangeShapeType="1"/>
        </xdr:cNvCxnSpPr>
      </xdr:nvCxnSpPr>
      <xdr:spPr bwMode="auto">
        <a:xfrm>
          <a:off x="990600" y="21712555"/>
          <a:ext cx="6602095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 editAs="oneCell">
    <xdr:from>
      <xdr:col>0</xdr:col>
      <xdr:colOff>57150</xdr:colOff>
      <xdr:row>1</xdr:row>
      <xdr:rowOff>19050</xdr:rowOff>
    </xdr:from>
    <xdr:to>
      <xdr:col>1</xdr:col>
      <xdr:colOff>1000125</xdr:colOff>
      <xdr:row>3</xdr:row>
      <xdr:rowOff>183793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133350"/>
          <a:ext cx="1800225" cy="8029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eslava.omar@jcb-bc.com" TargetMode="External"/><Relationship Id="rId1" Type="http://schemas.openxmlformats.org/officeDocument/2006/relationships/hyperlink" Target="mailto:eslava.omar@jcb-bc.com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K58"/>
  <sheetViews>
    <sheetView tabSelected="1" zoomScaleNormal="100" workbookViewId="0">
      <selection activeCell="C1" sqref="C1"/>
    </sheetView>
  </sheetViews>
  <sheetFormatPr baseColWidth="10" defaultColWidth="11.42578125" defaultRowHeight="14.25" x14ac:dyDescent="0.25"/>
  <cols>
    <col min="1" max="1" width="12.85546875" style="1" customWidth="1"/>
    <col min="2" max="2" width="16" style="1" customWidth="1"/>
    <col min="3" max="3" width="13" style="1" customWidth="1"/>
    <col min="4" max="4" width="9.7109375" style="1" customWidth="1"/>
    <col min="5" max="5" width="13.28515625" style="1" customWidth="1"/>
    <col min="6" max="6" width="15.85546875" style="1" customWidth="1"/>
    <col min="7" max="7" width="1.28515625" style="1" customWidth="1"/>
    <col min="8" max="8" width="14.5703125" style="1" customWidth="1"/>
    <col min="9" max="9" width="13.28515625" style="1" customWidth="1"/>
    <col min="10" max="10" width="15.7109375" style="1" customWidth="1"/>
    <col min="11" max="11" width="1.140625" style="1" customWidth="1"/>
    <col min="12" max="16384" width="11.42578125" style="1"/>
  </cols>
  <sheetData>
    <row r="1" spans="1:10" ht="9" customHeight="1" x14ac:dyDescent="0.25"/>
    <row r="2" spans="1:10" ht="30" customHeight="1" x14ac:dyDescent="0.25">
      <c r="C2" s="93" t="s">
        <v>3</v>
      </c>
      <c r="D2" s="94"/>
      <c r="E2" s="94"/>
      <c r="F2" s="95"/>
      <c r="G2" s="5"/>
      <c r="H2" s="92" t="s">
        <v>2</v>
      </c>
      <c r="I2" s="92"/>
      <c r="J2" s="92"/>
    </row>
    <row r="3" spans="1:10" ht="20.25" customHeight="1" x14ac:dyDescent="0.25">
      <c r="C3" s="96" t="s">
        <v>51</v>
      </c>
      <c r="D3" s="97"/>
      <c r="E3" s="97"/>
      <c r="F3" s="98"/>
      <c r="G3" s="8"/>
      <c r="H3" s="126" t="s">
        <v>73</v>
      </c>
      <c r="I3" s="127"/>
      <c r="J3" s="127"/>
    </row>
    <row r="4" spans="1:10" ht="17.25" customHeight="1" x14ac:dyDescent="0.25">
      <c r="C4" s="99" t="s">
        <v>52</v>
      </c>
      <c r="D4" s="100"/>
      <c r="E4" s="100"/>
      <c r="F4" s="101"/>
      <c r="G4" s="4"/>
      <c r="H4" s="87" t="s">
        <v>5</v>
      </c>
      <c r="I4" s="87"/>
      <c r="J4" s="87"/>
    </row>
    <row r="5" spans="1:10" ht="17.25" customHeight="1" x14ac:dyDescent="0.25">
      <c r="C5" s="99" t="s">
        <v>4</v>
      </c>
      <c r="D5" s="100"/>
      <c r="E5" s="100"/>
      <c r="F5" s="101"/>
      <c r="G5" s="4"/>
      <c r="H5" s="125">
        <v>43516</v>
      </c>
      <c r="I5" s="125"/>
      <c r="J5" s="125"/>
    </row>
    <row r="6" spans="1:10" ht="18.75" customHeight="1" x14ac:dyDescent="0.25">
      <c r="C6" s="88" t="s">
        <v>53</v>
      </c>
      <c r="D6" s="89"/>
      <c r="E6" s="89"/>
      <c r="F6" s="90"/>
      <c r="G6" s="14"/>
      <c r="H6" s="2" t="s">
        <v>6</v>
      </c>
      <c r="I6" s="2" t="s">
        <v>7</v>
      </c>
      <c r="J6" s="15" t="s">
        <v>8</v>
      </c>
    </row>
    <row r="7" spans="1:10" ht="18" customHeight="1" x14ac:dyDescent="0.25">
      <c r="C7" s="16"/>
      <c r="D7" s="12"/>
      <c r="E7" s="12"/>
      <c r="F7" s="17"/>
      <c r="G7" s="4"/>
      <c r="H7" s="70" t="s">
        <v>57</v>
      </c>
      <c r="I7" s="70" t="s">
        <v>47</v>
      </c>
      <c r="J7" s="70" t="s">
        <v>48</v>
      </c>
    </row>
    <row r="8" spans="1:10" ht="15.75" x14ac:dyDescent="0.25">
      <c r="A8" s="102" t="s">
        <v>42</v>
      </c>
      <c r="B8" s="103"/>
      <c r="C8" s="110" t="s">
        <v>55</v>
      </c>
      <c r="D8" s="111"/>
      <c r="E8" s="111"/>
      <c r="F8" s="112"/>
      <c r="G8" s="4"/>
      <c r="H8" s="87" t="s">
        <v>9</v>
      </c>
      <c r="I8" s="87"/>
      <c r="J8" s="87"/>
    </row>
    <row r="9" spans="1:10" x14ac:dyDescent="0.25">
      <c r="C9" s="23"/>
      <c r="D9" s="24"/>
      <c r="E9" s="24"/>
      <c r="F9" s="25"/>
      <c r="H9" s="91" t="s">
        <v>10</v>
      </c>
      <c r="I9" s="91"/>
      <c r="J9" s="91"/>
    </row>
    <row r="10" spans="1:10" s="26" customFormat="1" ht="22.5" customHeight="1" x14ac:dyDescent="0.25">
      <c r="A10" s="114" t="s">
        <v>11</v>
      </c>
      <c r="B10" s="115"/>
      <c r="C10" s="115"/>
      <c r="D10" s="115"/>
      <c r="E10" s="115"/>
      <c r="F10" s="115"/>
      <c r="G10" s="115"/>
      <c r="H10" s="115"/>
      <c r="I10" s="115"/>
      <c r="J10" s="115"/>
    </row>
    <row r="11" spans="1:10" s="22" customFormat="1" ht="18" customHeight="1" x14ac:dyDescent="0.2">
      <c r="A11" s="38" t="s">
        <v>12</v>
      </c>
      <c r="B11" s="7"/>
      <c r="C11" s="7"/>
      <c r="D11" s="14"/>
      <c r="E11" s="14"/>
      <c r="H11" s="7"/>
      <c r="I11" s="7"/>
      <c r="J11" s="37"/>
    </row>
    <row r="12" spans="1:10" ht="18" x14ac:dyDescent="0.25">
      <c r="A12" s="113" t="s">
        <v>67</v>
      </c>
      <c r="B12" s="113"/>
      <c r="C12" s="113"/>
      <c r="D12" s="113"/>
      <c r="E12" s="113"/>
      <c r="F12" s="3"/>
      <c r="G12" s="3"/>
      <c r="H12" s="71" t="s">
        <v>13</v>
      </c>
      <c r="I12" s="109" t="s">
        <v>59</v>
      </c>
      <c r="J12" s="109"/>
    </row>
    <row r="13" spans="1:10" ht="18" x14ac:dyDescent="0.25">
      <c r="A13" s="13" t="s">
        <v>14</v>
      </c>
      <c r="B13" s="18"/>
      <c r="C13" s="5"/>
      <c r="D13" s="5"/>
      <c r="E13" s="5"/>
      <c r="F13" s="5"/>
      <c r="G13" s="5"/>
      <c r="H13" s="71" t="s">
        <v>15</v>
      </c>
      <c r="I13" s="5"/>
      <c r="J13" s="5"/>
    </row>
    <row r="14" spans="1:10" s="20" customFormat="1" ht="15" x14ac:dyDescent="0.25">
      <c r="A14" s="6" t="s">
        <v>26</v>
      </c>
      <c r="B14" s="37"/>
      <c r="C14" s="6"/>
      <c r="D14" s="6"/>
      <c r="E14" s="6"/>
      <c r="F14" s="6"/>
      <c r="G14" s="6"/>
      <c r="H14" s="71" t="s">
        <v>16</v>
      </c>
      <c r="I14" s="104" t="s">
        <v>54</v>
      </c>
      <c r="J14" s="105"/>
    </row>
    <row r="15" spans="1:10" s="20" customFormat="1" ht="6.75" customHeight="1" x14ac:dyDescent="0.25">
      <c r="A15" s="6"/>
      <c r="B15" s="19"/>
      <c r="C15" s="19"/>
      <c r="D15" s="19"/>
      <c r="E15" s="19"/>
      <c r="F15" s="19"/>
      <c r="G15" s="19"/>
      <c r="H15" s="72"/>
      <c r="I15" s="19"/>
      <c r="J15" s="19"/>
    </row>
    <row r="16" spans="1:10" s="20" customFormat="1" ht="18.75" customHeight="1" x14ac:dyDescent="0.25">
      <c r="A16" s="6" t="s">
        <v>28</v>
      </c>
      <c r="B16" s="19"/>
      <c r="C16" s="19"/>
      <c r="D16" s="19"/>
      <c r="E16" s="19"/>
      <c r="F16" s="19"/>
      <c r="G16" s="19"/>
      <c r="H16" s="71" t="s">
        <v>27</v>
      </c>
      <c r="I16" s="21" t="s">
        <v>60</v>
      </c>
      <c r="J16" s="19"/>
    </row>
    <row r="17" spans="1:10" s="20" customFormat="1" ht="3" customHeight="1" x14ac:dyDescent="0.25">
      <c r="A17" s="6"/>
      <c r="B17" s="6"/>
      <c r="C17" s="21"/>
      <c r="D17" s="21"/>
      <c r="E17" s="21"/>
      <c r="F17" s="19"/>
      <c r="G17" s="19"/>
      <c r="H17" s="19"/>
      <c r="I17" s="19"/>
      <c r="J17" s="19"/>
    </row>
    <row r="18" spans="1:10" ht="39.75" customHeight="1" x14ac:dyDescent="0.25">
      <c r="A18" s="27" t="s">
        <v>17</v>
      </c>
      <c r="B18" s="135" t="s">
        <v>18</v>
      </c>
      <c r="C18" s="27" t="s">
        <v>56</v>
      </c>
      <c r="D18" s="28" t="s">
        <v>19</v>
      </c>
      <c r="E18" s="106" t="s">
        <v>20</v>
      </c>
      <c r="F18" s="107"/>
      <c r="G18" s="107"/>
      <c r="H18" s="108"/>
      <c r="I18" s="130" t="s">
        <v>21</v>
      </c>
      <c r="J18" s="27" t="s">
        <v>22</v>
      </c>
    </row>
    <row r="19" spans="1:10" ht="20.25" customHeight="1" x14ac:dyDescent="0.25">
      <c r="A19" s="35">
        <v>1</v>
      </c>
      <c r="B19" s="76">
        <v>9.4</v>
      </c>
      <c r="C19" s="36"/>
      <c r="D19" s="36" t="s">
        <v>68</v>
      </c>
      <c r="E19" s="82" t="s">
        <v>61</v>
      </c>
      <c r="F19" s="83"/>
      <c r="G19" s="83"/>
      <c r="H19" s="83"/>
      <c r="I19" s="131">
        <v>60.24</v>
      </c>
      <c r="J19" s="39">
        <f>+B19*I19</f>
        <v>566.25600000000009</v>
      </c>
    </row>
    <row r="20" spans="1:10" ht="18" customHeight="1" x14ac:dyDescent="0.25">
      <c r="A20" s="35">
        <v>2</v>
      </c>
      <c r="B20" s="76">
        <v>1</v>
      </c>
      <c r="C20" s="29"/>
      <c r="D20" s="29" t="s">
        <v>25</v>
      </c>
      <c r="E20" s="82" t="s">
        <v>79</v>
      </c>
      <c r="F20" s="83"/>
      <c r="G20" s="83"/>
      <c r="H20" s="83"/>
      <c r="I20" s="132">
        <v>358.67</v>
      </c>
      <c r="J20" s="39">
        <f t="shared" ref="J20:J30" si="0">+B20*I20</f>
        <v>358.67</v>
      </c>
    </row>
    <row r="21" spans="1:10" ht="17.25" customHeight="1" x14ac:dyDescent="0.25">
      <c r="A21" s="35">
        <v>3</v>
      </c>
      <c r="B21" s="76">
        <v>1</v>
      </c>
      <c r="C21" s="29"/>
      <c r="D21" s="29" t="s">
        <v>25</v>
      </c>
      <c r="E21" s="82" t="s">
        <v>62</v>
      </c>
      <c r="F21" s="83"/>
      <c r="G21" s="83"/>
      <c r="H21" s="83"/>
      <c r="I21" s="131">
        <v>22.86</v>
      </c>
      <c r="J21" s="39">
        <f t="shared" si="0"/>
        <v>22.86</v>
      </c>
    </row>
    <row r="22" spans="1:10" ht="18.75" customHeight="1" x14ac:dyDescent="0.25">
      <c r="A22" s="35">
        <v>4</v>
      </c>
      <c r="B22" s="76">
        <v>7</v>
      </c>
      <c r="C22" s="29"/>
      <c r="D22" s="29" t="s">
        <v>68</v>
      </c>
      <c r="E22" s="82" t="s">
        <v>80</v>
      </c>
      <c r="F22" s="83"/>
      <c r="G22" s="83"/>
      <c r="H22" s="83"/>
      <c r="I22" s="132">
        <v>54.18</v>
      </c>
      <c r="J22" s="39">
        <f t="shared" si="0"/>
        <v>379.26</v>
      </c>
    </row>
    <row r="23" spans="1:10" ht="18" customHeight="1" x14ac:dyDescent="0.25">
      <c r="A23" s="35">
        <v>5</v>
      </c>
      <c r="B23" s="76">
        <v>1</v>
      </c>
      <c r="C23" s="29"/>
      <c r="D23" s="29" t="s">
        <v>25</v>
      </c>
      <c r="E23" s="82" t="s">
        <v>81</v>
      </c>
      <c r="F23" s="83"/>
      <c r="G23" s="83"/>
      <c r="H23" s="83"/>
      <c r="I23" s="131">
        <v>16.16</v>
      </c>
      <c r="J23" s="39">
        <f t="shared" si="0"/>
        <v>16.16</v>
      </c>
    </row>
    <row r="24" spans="1:10" ht="18.75" customHeight="1" x14ac:dyDescent="0.25">
      <c r="A24" s="35">
        <v>6</v>
      </c>
      <c r="B24" s="76">
        <v>3.7</v>
      </c>
      <c r="C24" s="36"/>
      <c r="D24" s="36" t="s">
        <v>68</v>
      </c>
      <c r="E24" s="82" t="s">
        <v>82</v>
      </c>
      <c r="F24" s="83"/>
      <c r="G24" s="83"/>
      <c r="H24" s="83"/>
      <c r="I24" s="132">
        <v>56.63</v>
      </c>
      <c r="J24" s="39">
        <f t="shared" si="0"/>
        <v>209.53100000000001</v>
      </c>
    </row>
    <row r="25" spans="1:10" ht="20.25" customHeight="1" x14ac:dyDescent="0.25">
      <c r="A25" s="35">
        <v>7</v>
      </c>
      <c r="B25" s="76">
        <v>1</v>
      </c>
      <c r="C25" s="34"/>
      <c r="D25" s="34" t="s">
        <v>25</v>
      </c>
      <c r="E25" s="82" t="s">
        <v>81</v>
      </c>
      <c r="F25" s="83"/>
      <c r="G25" s="83"/>
      <c r="H25" s="83"/>
      <c r="I25" s="131">
        <v>25.29</v>
      </c>
      <c r="J25" s="39">
        <f t="shared" si="0"/>
        <v>25.29</v>
      </c>
    </row>
    <row r="26" spans="1:10" ht="20.25" customHeight="1" x14ac:dyDescent="0.25">
      <c r="A26" s="35">
        <v>8</v>
      </c>
      <c r="B26" s="76">
        <v>1</v>
      </c>
      <c r="C26" s="34"/>
      <c r="D26" s="34" t="s">
        <v>25</v>
      </c>
      <c r="E26" s="82" t="s">
        <v>83</v>
      </c>
      <c r="F26" s="83"/>
      <c r="G26" s="83"/>
      <c r="H26" s="83"/>
      <c r="I26" s="131">
        <v>1303.47</v>
      </c>
      <c r="J26" s="39">
        <f t="shared" si="0"/>
        <v>1303.47</v>
      </c>
    </row>
    <row r="27" spans="1:10" ht="20.25" customHeight="1" x14ac:dyDescent="0.25">
      <c r="A27" s="35">
        <v>9</v>
      </c>
      <c r="B27" s="76">
        <v>0.8</v>
      </c>
      <c r="C27" s="31"/>
      <c r="D27" s="31" t="s">
        <v>69</v>
      </c>
      <c r="E27" s="82" t="s">
        <v>84</v>
      </c>
      <c r="F27" s="83"/>
      <c r="G27" s="83"/>
      <c r="H27" s="83"/>
      <c r="I27" s="132">
        <v>74.16</v>
      </c>
      <c r="J27" s="39">
        <f t="shared" si="0"/>
        <v>59.328000000000003</v>
      </c>
    </row>
    <row r="28" spans="1:10" ht="18.75" customHeight="1" x14ac:dyDescent="0.25">
      <c r="A28" s="134">
        <v>10</v>
      </c>
      <c r="B28" s="34">
        <v>1</v>
      </c>
      <c r="C28" s="77"/>
      <c r="D28" s="31" t="s">
        <v>25</v>
      </c>
      <c r="E28" s="80" t="s">
        <v>63</v>
      </c>
      <c r="F28" s="81"/>
      <c r="G28" s="81"/>
      <c r="H28" s="81"/>
      <c r="I28" s="129">
        <v>93.38</v>
      </c>
      <c r="J28" s="39">
        <f t="shared" si="0"/>
        <v>93.38</v>
      </c>
    </row>
    <row r="29" spans="1:10" ht="19.5" customHeight="1" x14ac:dyDescent="0.25">
      <c r="A29" s="134">
        <v>11</v>
      </c>
      <c r="B29" s="34">
        <v>3.8</v>
      </c>
      <c r="C29" s="77"/>
      <c r="D29" s="31" t="s">
        <v>70</v>
      </c>
      <c r="E29" s="80" t="s">
        <v>64</v>
      </c>
      <c r="F29" s="81"/>
      <c r="G29" s="81"/>
      <c r="H29" s="81"/>
      <c r="I29" s="129">
        <v>540</v>
      </c>
      <c r="J29" s="39">
        <f t="shared" si="0"/>
        <v>2052</v>
      </c>
    </row>
    <row r="30" spans="1:10" ht="18.75" customHeight="1" x14ac:dyDescent="0.25">
      <c r="A30" s="35">
        <v>12</v>
      </c>
      <c r="B30" s="36"/>
      <c r="C30" s="31"/>
      <c r="D30" s="31"/>
      <c r="E30" s="82"/>
      <c r="F30" s="83"/>
      <c r="G30" s="83"/>
      <c r="H30" s="83"/>
      <c r="I30" s="133"/>
      <c r="J30" s="39">
        <f t="shared" si="0"/>
        <v>0</v>
      </c>
    </row>
    <row r="31" spans="1:10" ht="22.5" customHeight="1" x14ac:dyDescent="0.25">
      <c r="A31" s="85" t="s">
        <v>72</v>
      </c>
      <c r="B31" s="85"/>
      <c r="C31" s="85"/>
      <c r="D31" s="85"/>
      <c r="E31" s="85"/>
      <c r="F31" s="85"/>
      <c r="G31" s="85"/>
      <c r="H31" s="85"/>
      <c r="I31" s="30" t="s">
        <v>23</v>
      </c>
      <c r="J31" s="78">
        <f>SUM(J19:J30)</f>
        <v>5086.2049999999999</v>
      </c>
    </row>
    <row r="32" spans="1:10" ht="17.25" customHeight="1" x14ac:dyDescent="0.25">
      <c r="A32" s="86" t="s">
        <v>78</v>
      </c>
      <c r="B32" s="86"/>
      <c r="C32" s="86"/>
      <c r="D32" s="86"/>
      <c r="E32" s="86"/>
      <c r="F32" s="86"/>
      <c r="G32" s="86"/>
      <c r="H32" s="86"/>
      <c r="I32" s="30" t="s">
        <v>71</v>
      </c>
      <c r="J32" s="79">
        <f>(J31*8%)</f>
        <v>406.89640000000003</v>
      </c>
    </row>
    <row r="33" spans="1:11" ht="17.25" customHeight="1" x14ac:dyDescent="0.25">
      <c r="A33" s="41" t="s">
        <v>29</v>
      </c>
      <c r="B33" s="42"/>
      <c r="C33" s="43"/>
      <c r="D33" s="43"/>
      <c r="E33" s="43"/>
      <c r="F33" s="43"/>
      <c r="G33" s="43"/>
      <c r="H33" s="44"/>
      <c r="I33" s="30" t="s">
        <v>24</v>
      </c>
      <c r="J33" s="79">
        <f>(J31+J32)</f>
        <v>5493.1013999999996</v>
      </c>
    </row>
    <row r="34" spans="1:11" s="22" customFormat="1" ht="12.75" x14ac:dyDescent="0.25">
      <c r="A34" s="45"/>
      <c r="B34" s="69" t="s">
        <v>50</v>
      </c>
      <c r="C34" s="84" t="s">
        <v>65</v>
      </c>
      <c r="D34" s="84"/>
      <c r="E34" s="84"/>
      <c r="F34" s="10"/>
      <c r="G34" s="10"/>
      <c r="H34" s="54"/>
      <c r="I34" s="10"/>
      <c r="J34" s="10"/>
    </row>
    <row r="35" spans="1:11" s="22" customFormat="1" ht="15.75" x14ac:dyDescent="0.25">
      <c r="A35" s="55"/>
      <c r="B35" s="69" t="s">
        <v>30</v>
      </c>
      <c r="C35" s="84" t="s">
        <v>74</v>
      </c>
      <c r="D35" s="84"/>
      <c r="E35" s="84"/>
      <c r="F35" s="69" t="s">
        <v>49</v>
      </c>
      <c r="G35" s="49"/>
      <c r="H35" s="74" t="s">
        <v>77</v>
      </c>
      <c r="I35" s="10"/>
      <c r="J35" s="10"/>
    </row>
    <row r="36" spans="1:11" s="22" customFormat="1" ht="12.75" x14ac:dyDescent="0.25">
      <c r="A36" s="55"/>
      <c r="B36" s="69" t="s">
        <v>31</v>
      </c>
      <c r="C36" s="128" t="s">
        <v>75</v>
      </c>
      <c r="D36" s="128"/>
      <c r="E36" s="128"/>
      <c r="F36" s="40" t="s">
        <v>66</v>
      </c>
      <c r="G36" s="10"/>
      <c r="H36" s="54" t="s">
        <v>76</v>
      </c>
      <c r="I36" s="10"/>
      <c r="J36" s="10"/>
    </row>
    <row r="37" spans="1:11" s="22" customFormat="1" ht="12.75" x14ac:dyDescent="0.25">
      <c r="A37" s="55"/>
      <c r="B37" s="69" t="s">
        <v>32</v>
      </c>
      <c r="C37" s="121"/>
      <c r="D37" s="122"/>
      <c r="E37" s="10"/>
      <c r="F37" s="40" t="s">
        <v>58</v>
      </c>
      <c r="G37" s="10"/>
      <c r="H37" s="75"/>
      <c r="I37" s="10"/>
      <c r="J37" s="10"/>
    </row>
    <row r="38" spans="1:11" ht="9" customHeight="1" x14ac:dyDescent="0.25">
      <c r="A38" s="33"/>
      <c r="B38" s="46"/>
      <c r="C38" s="47"/>
      <c r="D38" s="47"/>
      <c r="E38" s="47"/>
      <c r="F38" s="47"/>
      <c r="G38" s="47"/>
      <c r="H38" s="48"/>
      <c r="I38" s="11"/>
      <c r="J38" s="12"/>
    </row>
    <row r="39" spans="1:11" ht="9" customHeight="1" x14ac:dyDescent="0.25">
      <c r="A39" s="9"/>
      <c r="B39" s="10"/>
      <c r="C39" s="11"/>
      <c r="D39" s="11"/>
      <c r="E39" s="11"/>
      <c r="F39" s="11"/>
      <c r="G39" s="11"/>
      <c r="H39" s="11"/>
      <c r="I39" s="11"/>
      <c r="J39" s="12"/>
    </row>
    <row r="40" spans="1:11" ht="18" x14ac:dyDescent="0.25">
      <c r="A40" s="56" t="s">
        <v>33</v>
      </c>
      <c r="B40" s="43"/>
      <c r="C40" s="57"/>
      <c r="D40" s="57"/>
      <c r="E40" s="57"/>
      <c r="F40" s="57"/>
      <c r="G40" s="57"/>
      <c r="H40" s="57"/>
      <c r="I40" s="57"/>
      <c r="J40" s="32"/>
    </row>
    <row r="41" spans="1:11" ht="18" x14ac:dyDescent="0.25">
      <c r="A41" s="58" t="s">
        <v>39</v>
      </c>
      <c r="B41" s="10"/>
      <c r="C41" s="11"/>
      <c r="D41" s="11"/>
      <c r="E41" s="11"/>
      <c r="F41" s="11"/>
      <c r="G41" s="11"/>
      <c r="H41" s="11"/>
      <c r="I41" s="11"/>
      <c r="J41" s="59"/>
    </row>
    <row r="42" spans="1:11" ht="18" x14ac:dyDescent="0.25">
      <c r="A42" s="58" t="s">
        <v>37</v>
      </c>
      <c r="B42" s="10"/>
      <c r="C42" s="11"/>
      <c r="D42" s="11"/>
      <c r="E42" s="11"/>
      <c r="F42" s="11"/>
      <c r="G42" s="11"/>
      <c r="H42" s="11"/>
      <c r="I42" s="11"/>
      <c r="J42" s="59"/>
    </row>
    <row r="43" spans="1:11" s="52" customFormat="1" ht="12" x14ac:dyDescent="0.25">
      <c r="A43" s="58" t="s">
        <v>40</v>
      </c>
      <c r="B43" s="51"/>
      <c r="C43" s="51"/>
      <c r="D43" s="51"/>
      <c r="E43" s="51"/>
      <c r="F43" s="51"/>
      <c r="G43" s="51"/>
      <c r="H43" s="51"/>
      <c r="I43" s="51"/>
      <c r="J43" s="53"/>
    </row>
    <row r="44" spans="1:11" x14ac:dyDescent="0.25">
      <c r="A44" s="116" t="s">
        <v>38</v>
      </c>
      <c r="B44" s="117"/>
      <c r="C44" s="117"/>
      <c r="D44" s="117"/>
      <c r="E44" s="117"/>
      <c r="F44" s="117"/>
      <c r="G44" s="117"/>
      <c r="H44" s="117"/>
      <c r="I44" s="117"/>
      <c r="J44" s="118"/>
    </row>
    <row r="45" spans="1:11" x14ac:dyDescent="0.25">
      <c r="A45" s="73" t="s">
        <v>36</v>
      </c>
      <c r="B45" s="50"/>
      <c r="C45" s="50"/>
      <c r="D45" s="50"/>
      <c r="E45" s="50"/>
      <c r="F45" s="50"/>
      <c r="G45" s="50"/>
      <c r="H45" s="50"/>
      <c r="I45" s="50"/>
      <c r="J45" s="60"/>
    </row>
    <row r="46" spans="1:11" s="65" customFormat="1" ht="11.25" x14ac:dyDescent="0.25">
      <c r="A46" s="62" t="s">
        <v>34</v>
      </c>
      <c r="B46" s="63"/>
      <c r="C46" s="63"/>
      <c r="D46" s="63"/>
      <c r="E46" s="63"/>
      <c r="F46" s="63"/>
      <c r="G46" s="63"/>
      <c r="H46" s="63"/>
      <c r="I46" s="63"/>
      <c r="J46" s="64"/>
    </row>
    <row r="47" spans="1:11" s="65" customFormat="1" ht="11.25" x14ac:dyDescent="0.25">
      <c r="A47" s="66" t="s">
        <v>35</v>
      </c>
      <c r="B47" s="67"/>
      <c r="C47" s="67"/>
      <c r="D47" s="67"/>
      <c r="E47" s="67"/>
      <c r="F47" s="67"/>
      <c r="G47" s="67"/>
      <c r="H47" s="67"/>
      <c r="I47" s="67"/>
      <c r="J47" s="68"/>
    </row>
    <row r="48" spans="1:11" ht="41.25" customHeight="1" x14ac:dyDescent="0.25">
      <c r="A48" s="124" t="s">
        <v>41</v>
      </c>
      <c r="B48" s="124"/>
      <c r="C48" s="124"/>
      <c r="D48" s="124"/>
      <c r="E48" s="124"/>
      <c r="F48" s="124"/>
      <c r="G48" s="124"/>
      <c r="H48" s="124"/>
      <c r="I48" s="124"/>
      <c r="J48" s="124"/>
      <c r="K48" s="124"/>
    </row>
    <row r="49" spans="1:10" s="10" customFormat="1" ht="12.75" x14ac:dyDescent="0.25">
      <c r="B49" s="40"/>
      <c r="C49" s="40"/>
      <c r="D49" s="40"/>
      <c r="E49" s="40"/>
    </row>
    <row r="50" spans="1:10" s="10" customFormat="1" ht="12.75" x14ac:dyDescent="0.25">
      <c r="A50" s="89" t="s">
        <v>0</v>
      </c>
      <c r="B50" s="89"/>
      <c r="C50" s="89"/>
      <c r="D50" s="40"/>
      <c r="E50" s="89" t="s">
        <v>45</v>
      </c>
      <c r="F50" s="89"/>
      <c r="G50" s="40"/>
      <c r="H50" s="89" t="s">
        <v>1</v>
      </c>
      <c r="I50" s="89"/>
      <c r="J50" s="89"/>
    </row>
    <row r="51" spans="1:10" s="10" customFormat="1" ht="12.75" x14ac:dyDescent="0.25">
      <c r="D51" s="40"/>
      <c r="E51" s="89" t="s">
        <v>46</v>
      </c>
      <c r="F51" s="89"/>
      <c r="G51" s="40"/>
    </row>
    <row r="52" spans="1:10" s="10" customFormat="1" ht="12.75" x14ac:dyDescent="0.25">
      <c r="D52" s="40"/>
      <c r="E52" s="61"/>
      <c r="F52" s="61"/>
      <c r="G52" s="40"/>
    </row>
    <row r="53" spans="1:10" s="10" customFormat="1" ht="24" customHeight="1" x14ac:dyDescent="0.25">
      <c r="B53" s="40"/>
      <c r="C53" s="40"/>
      <c r="D53" s="40"/>
      <c r="E53" s="40"/>
      <c r="F53" s="40"/>
      <c r="G53" s="40"/>
      <c r="I53" s="40"/>
      <c r="J53" s="40"/>
    </row>
    <row r="54" spans="1:10" s="10" customFormat="1" ht="12.75" x14ac:dyDescent="0.25">
      <c r="A54" s="119"/>
      <c r="B54" s="119"/>
      <c r="C54" s="119"/>
      <c r="D54" s="61"/>
      <c r="E54" s="123"/>
      <c r="F54" s="123"/>
      <c r="G54" s="61"/>
      <c r="H54" s="119"/>
      <c r="I54" s="119"/>
      <c r="J54" s="119"/>
    </row>
    <row r="55" spans="1:10" s="10" customFormat="1" ht="12.75" x14ac:dyDescent="0.25">
      <c r="A55" s="120" t="s">
        <v>43</v>
      </c>
      <c r="B55" s="120"/>
      <c r="C55" s="120"/>
      <c r="H55" s="120" t="s">
        <v>44</v>
      </c>
      <c r="I55" s="120"/>
      <c r="J55" s="120"/>
    </row>
    <row r="56" spans="1:10" s="10" customFormat="1" ht="12.75" x14ac:dyDescent="0.25"/>
    <row r="57" spans="1:10" s="10" customFormat="1" ht="12.75" x14ac:dyDescent="0.25"/>
    <row r="58" spans="1:10" s="10" customFormat="1" ht="12.75" x14ac:dyDescent="0.25"/>
  </sheetData>
  <mergeCells count="47">
    <mergeCell ref="A44:J44"/>
    <mergeCell ref="A54:C54"/>
    <mergeCell ref="A55:C55"/>
    <mergeCell ref="A50:C50"/>
    <mergeCell ref="C35:E35"/>
    <mergeCell ref="C37:D37"/>
    <mergeCell ref="H50:J50"/>
    <mergeCell ref="H54:J54"/>
    <mergeCell ref="H55:J55"/>
    <mergeCell ref="E50:F50"/>
    <mergeCell ref="E54:F54"/>
    <mergeCell ref="E51:F51"/>
    <mergeCell ref="A48:K48"/>
    <mergeCell ref="A8:B8"/>
    <mergeCell ref="I14:J14"/>
    <mergeCell ref="E18:H18"/>
    <mergeCell ref="E19:H19"/>
    <mergeCell ref="I12:J12"/>
    <mergeCell ref="C8:F8"/>
    <mergeCell ref="H8:J8"/>
    <mergeCell ref="A12:E12"/>
    <mergeCell ref="A10:J10"/>
    <mergeCell ref="H2:J2"/>
    <mergeCell ref="H3:J3"/>
    <mergeCell ref="H5:J5"/>
    <mergeCell ref="C2:F2"/>
    <mergeCell ref="C3:F3"/>
    <mergeCell ref="C4:F4"/>
    <mergeCell ref="C5:F5"/>
    <mergeCell ref="E25:H25"/>
    <mergeCell ref="E26:H26"/>
    <mergeCell ref="E27:H27"/>
    <mergeCell ref="E28:H28"/>
    <mergeCell ref="H4:J4"/>
    <mergeCell ref="C6:F6"/>
    <mergeCell ref="H9:J9"/>
    <mergeCell ref="E22:H22"/>
    <mergeCell ref="E23:H23"/>
    <mergeCell ref="E24:H24"/>
    <mergeCell ref="E20:H20"/>
    <mergeCell ref="E21:H21"/>
    <mergeCell ref="E29:H29"/>
    <mergeCell ref="E30:H30"/>
    <mergeCell ref="C36:E36"/>
    <mergeCell ref="A31:H31"/>
    <mergeCell ref="A32:H32"/>
    <mergeCell ref="C34:E34"/>
  </mergeCells>
  <hyperlinks>
    <hyperlink ref="I14" r:id="rId1" xr:uid="{00000000-0004-0000-0100-000000000000}"/>
    <hyperlink ref="C8" r:id="rId2" display="eslava.omar@jcb-bc.com" xr:uid="{00000000-0004-0000-0100-000001000000}"/>
  </hyperlinks>
  <pageMargins left="0.28000000000000003" right="0.19685039370078741" top="0.26" bottom="0.19685039370078741" header="0.2" footer="0.31496062992125984"/>
  <pageSetup scale="80" fitToWidth="0" fitToHeight="0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COTIZADOR</vt:lpstr>
      <vt:lpstr>COTIZADOR!Área_de_impresión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jcbbc</dc:creator>
  <cp:lastModifiedBy>omar eslava</cp:lastModifiedBy>
  <cp:lastPrinted>2018-04-30T18:18:37Z</cp:lastPrinted>
  <dcterms:created xsi:type="dcterms:W3CDTF">2018-02-22T20:55:30Z</dcterms:created>
  <dcterms:modified xsi:type="dcterms:W3CDTF">2019-02-20T22:41:17Z</dcterms:modified>
</cp:coreProperties>
</file>