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cturista Ayala\Desktop\MARY FIGUEROA\COTIZACIONES\"/>
    </mc:Choice>
  </mc:AlternateContent>
  <bookViews>
    <workbookView xWindow="-120" yWindow="-120" windowWidth="20730" windowHeight="11160" tabRatio="597"/>
  </bookViews>
  <sheets>
    <sheet name="COTIZACION GRUPO AYALA" sheetId="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3" l="1"/>
  <c r="I19" i="3" l="1"/>
  <c r="I18" i="3" l="1"/>
  <c r="I16" i="3"/>
  <c r="I21" i="3" l="1"/>
  <c r="I15" i="3"/>
  <c r="I14" i="3"/>
  <c r="I13" i="3"/>
  <c r="I12" i="3"/>
  <c r="I11" i="3"/>
  <c r="I26" i="3" l="1"/>
  <c r="I27" i="3" l="1"/>
  <c r="I28" i="3" s="1"/>
</calcChain>
</file>

<file path=xl/sharedStrings.xml><?xml version="1.0" encoding="utf-8"?>
<sst xmlns="http://schemas.openxmlformats.org/spreadsheetml/2006/main" count="26" uniqueCount="25">
  <si>
    <t>California 1001 sur, Tels. 416-0200 y 416-0201</t>
  </si>
  <si>
    <t>Nombre:</t>
  </si>
  <si>
    <t>Cantidad</t>
  </si>
  <si>
    <t>Descripcion</t>
  </si>
  <si>
    <t>P. Unitario</t>
  </si>
  <si>
    <t>Total</t>
  </si>
  <si>
    <t>Precios Sujeto A Cambios Sin Previo Aviso En Productos Y Servicios. Aplican Restricciones</t>
  </si>
  <si>
    <t>Realizo:</t>
  </si>
  <si>
    <t>Aut. Cliente</t>
  </si>
  <si>
    <t>SubTotal</t>
  </si>
  <si>
    <t>IVA</t>
  </si>
  <si>
    <t>P R E S U P U E S T O</t>
  </si>
  <si>
    <t>FECHA:</t>
  </si>
  <si>
    <t>PRECIOS MAS IVA.</t>
  </si>
  <si>
    <t>SERVICIOS Y DISTRIBUCIONES AYALA SA DE CV</t>
  </si>
  <si>
    <t xml:space="preserve"> </t>
  </si>
  <si>
    <t>MARY FIGUEROA</t>
  </si>
  <si>
    <t>A QUIEN CORRESPONDA</t>
  </si>
  <si>
    <t xml:space="preserve">AMORTIGUADOR DELANTERO MCPHERSON </t>
  </si>
  <si>
    <t>AMORTIGUADOR TRASERO MONROE</t>
  </si>
  <si>
    <t>ALINEACION</t>
  </si>
  <si>
    <t>TERMINALES INTERIORES</t>
  </si>
  <si>
    <t>TERMINALES EXTERIORES</t>
  </si>
  <si>
    <t>UNIDAD NP300 2017</t>
  </si>
  <si>
    <t>SERVICIO DE INSTALACION (Amort y suspension)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</si>
</sst>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2.1"/>
      <color theme="10"/>
      <name val="Calibri"/>
      <family val="2"/>
    </font>
    <font>
      <b/>
      <sz val="11"/>
      <color theme="1" tint="4.9989318521683403E-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44" fontId="10" fillId="0" borderId="0" applyFont="0" applyFill="0" applyBorder="0" applyAlignment="0" applyProtection="0"/>
  </cellStyleXfs>
  <cellXfs count="76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0" fontId="3" fillId="3" borderId="0" xfId="0" applyFont="1" applyFill="1"/>
    <xf numFmtId="0" fontId="5" fillId="2" borderId="0" xfId="0" applyFont="1" applyFill="1"/>
    <xf numFmtId="0" fontId="3" fillId="3" borderId="17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164" fontId="1" fillId="2" borderId="16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164" fontId="1" fillId="2" borderId="23" xfId="0" applyNumberFormat="1" applyFont="1" applyFill="1" applyBorder="1" applyAlignment="1">
      <alignment horizontal="center"/>
    </xf>
    <xf numFmtId="164" fontId="0" fillId="0" borderId="0" xfId="0" applyNumberFormat="1"/>
    <xf numFmtId="0" fontId="1" fillId="2" borderId="0" xfId="0" applyFont="1" applyFill="1"/>
    <xf numFmtId="164" fontId="1" fillId="2" borderId="24" xfId="0" applyNumberFormat="1" applyFont="1" applyFill="1" applyBorder="1" applyAlignment="1">
      <alignment horizontal="center"/>
    </xf>
    <xf numFmtId="164" fontId="1" fillId="2" borderId="7" xfId="0" applyNumberFormat="1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3" fillId="2" borderId="0" xfId="0" applyFont="1" applyFill="1" applyAlignment="1">
      <alignment horizontal="right"/>
    </xf>
    <xf numFmtId="2" fontId="0" fillId="2" borderId="7" xfId="0" applyNumberFormat="1" applyFill="1" applyBorder="1"/>
    <xf numFmtId="2" fontId="0" fillId="2" borderId="8" xfId="0" applyNumberFormat="1" applyFill="1" applyBorder="1"/>
    <xf numFmtId="2" fontId="1" fillId="2" borderId="7" xfId="0" applyNumberFormat="1" applyFont="1" applyFill="1" applyBorder="1"/>
    <xf numFmtId="0" fontId="7" fillId="2" borderId="9" xfId="0" applyFont="1" applyFill="1" applyBorder="1" applyAlignment="1">
      <alignment horizontal="center"/>
    </xf>
    <xf numFmtId="0" fontId="1" fillId="0" borderId="0" xfId="0" applyFont="1"/>
    <xf numFmtId="0" fontId="9" fillId="2" borderId="0" xfId="0" applyFont="1" applyFill="1"/>
    <xf numFmtId="0" fontId="3" fillId="2" borderId="0" xfId="0" applyFont="1" applyFill="1" applyAlignment="1">
      <alignment horizontal="center"/>
    </xf>
    <xf numFmtId="0" fontId="0" fillId="2" borderId="9" xfId="0" applyFill="1" applyBorder="1" applyAlignment="1">
      <alignment horizontal="center"/>
    </xf>
    <xf numFmtId="44" fontId="0" fillId="2" borderId="15" xfId="2" applyFont="1" applyFill="1" applyBorder="1"/>
    <xf numFmtId="44" fontId="0" fillId="2" borderId="7" xfId="2" applyFont="1" applyFill="1" applyBorder="1"/>
    <xf numFmtId="0" fontId="0" fillId="2" borderId="9" xfId="0" applyFill="1" applyBorder="1" applyAlignment="1">
      <alignment horizontal="left"/>
    </xf>
    <xf numFmtId="0" fontId="0" fillId="2" borderId="22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22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22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6" fillId="2" borderId="9" xfId="0" applyFont="1" applyFill="1" applyBorder="1" applyAlignment="1">
      <alignment horizontal="right"/>
    </xf>
    <xf numFmtId="0" fontId="6" fillId="2" borderId="22" xfId="0" applyFont="1" applyFill="1" applyBorder="1" applyAlignment="1">
      <alignment horizontal="right"/>
    </xf>
    <xf numFmtId="0" fontId="6" fillId="2" borderId="5" xfId="0" applyFont="1" applyFill="1" applyBorder="1" applyAlignment="1">
      <alignment horizontal="right"/>
    </xf>
    <xf numFmtId="0" fontId="6" fillId="2" borderId="3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left"/>
    </xf>
    <xf numFmtId="0" fontId="6" fillId="2" borderId="22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0" fillId="2" borderId="10" xfId="0" applyFill="1" applyBorder="1"/>
    <xf numFmtId="0" fontId="1" fillId="2" borderId="26" xfId="0" applyFont="1" applyFill="1" applyBorder="1"/>
    <xf numFmtId="0" fontId="1" fillId="2" borderId="6" xfId="0" applyFont="1" applyFill="1" applyBorder="1"/>
    <xf numFmtId="0" fontId="1" fillId="2" borderId="25" xfId="0" applyFont="1" applyFill="1" applyBorder="1" applyAlignment="1">
      <alignment horizontal="center"/>
    </xf>
    <xf numFmtId="15" fontId="8" fillId="2" borderId="25" xfId="1" applyNumberFormat="1" applyFill="1" applyBorder="1" applyAlignment="1" applyProtection="1">
      <alignment horizontal="center"/>
    </xf>
    <xf numFmtId="0" fontId="0" fillId="2" borderId="25" xfId="0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22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6" fillId="3" borderId="17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/>
    </xf>
    <xf numFmtId="14" fontId="3" fillId="2" borderId="25" xfId="0" applyNumberFormat="1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0" fillId="2" borderId="12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22" xfId="0" applyFill="1" applyBorder="1" applyAlignment="1">
      <alignment horizontal="left"/>
    </xf>
    <xf numFmtId="0" fontId="0" fillId="2" borderId="5" xfId="0" applyFill="1" applyBorder="1" applyAlignment="1">
      <alignment horizontal="left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30</xdr:row>
      <xdr:rowOff>28575</xdr:rowOff>
    </xdr:from>
    <xdr:to>
      <xdr:col>8</xdr:col>
      <xdr:colOff>1009650</xdr:colOff>
      <xdr:row>32</xdr:row>
      <xdr:rowOff>180975</xdr:rowOff>
    </xdr:to>
    <xdr:sp macro="" textlink="">
      <xdr:nvSpPr>
        <xdr:cNvPr id="4" name="3 CuadroText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4775" y="4314825"/>
          <a:ext cx="7686675" cy="533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700" b="1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MATRIZ:                                 SUCURSAL SOLIDARIDAD:              :           SUCURSAL EMPALME:                  SUCURSAL NAVOJOA:               SUCURSAL NOGALES:</a:t>
          </a:r>
          <a:endParaRPr lang="es-ES" sz="7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ES" sz="700">
              <a:solidFill>
                <a:schemeClr val="dk1"/>
              </a:solidFill>
              <a:latin typeface="+mn-lt"/>
              <a:ea typeface="+mn-ea"/>
              <a:cs typeface="+mn-cs"/>
            </a:rPr>
            <a:t>Periférico Sur y Calle Mecánicos       Nuño De Guzmán No. 645 Esq.          Revolucion y Tamaulipas      HidalgoL-4 M-51, Col. Moderna     Av. Pesqueira 412 Norte   </a:t>
          </a:r>
          <a:r>
            <a:rPr lang="es-ES" sz="7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700">
              <a:solidFill>
                <a:schemeClr val="dk1"/>
              </a:solidFill>
              <a:latin typeface="+mn-lt"/>
              <a:ea typeface="+mn-ea"/>
              <a:cs typeface="+mn-cs"/>
            </a:rPr>
            <a:t> Av. Obregon 1650, Col. Moderna</a:t>
          </a:r>
        </a:p>
        <a:p>
          <a:r>
            <a:rPr lang="es-ES" sz="700">
              <a:solidFill>
                <a:schemeClr val="dk1"/>
              </a:solidFill>
              <a:latin typeface="+mn-lt"/>
              <a:ea typeface="+mn-ea"/>
              <a:cs typeface="+mn-cs"/>
            </a:rPr>
            <a:t>    Tels: 250-0404, 250-9811               Blvd. Solidaridad Tels. 260-3630       Tels: 210-3006, 210-3007              Tel/Fax: 223-0186                           Tel: 422-7980                           Tel/Fax: 313-5747</a:t>
          </a:r>
        </a:p>
        <a:p>
          <a:r>
            <a:rPr lang="es-ES" sz="700">
              <a:solidFill>
                <a:schemeClr val="dk1"/>
              </a:solidFill>
              <a:latin typeface="+mn-lt"/>
              <a:ea typeface="+mn-ea"/>
              <a:cs typeface="+mn-cs"/>
            </a:rPr>
            <a:t>        Hermosillo, Sonora.                           Hermosillo, Sonora.                          Hermosillo, Sonora.                     Empalme, Sonora.                           Navojoa, Sonora.    </a:t>
          </a:r>
          <a:r>
            <a:rPr lang="es-ES" sz="700" baseline="0">
              <a:solidFill>
                <a:schemeClr val="dk1"/>
              </a:solidFill>
              <a:latin typeface="+mn-lt"/>
              <a:ea typeface="+mn-ea"/>
              <a:cs typeface="+mn-cs"/>
            </a:rPr>
            <a:t>   </a:t>
          </a:r>
          <a:r>
            <a:rPr lang="es-ES" sz="7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Nogales, Sonora.</a:t>
          </a:r>
        </a:p>
        <a:p>
          <a:endParaRPr lang="es-ES" sz="1100"/>
        </a:p>
      </xdr:txBody>
    </xdr:sp>
    <xdr:clientData/>
  </xdr:twoCellAnchor>
  <xdr:twoCellAnchor editAs="oneCell">
    <xdr:from>
      <xdr:col>1</xdr:col>
      <xdr:colOff>47625</xdr:colOff>
      <xdr:row>2</xdr:row>
      <xdr:rowOff>28575</xdr:rowOff>
    </xdr:from>
    <xdr:to>
      <xdr:col>3</xdr:col>
      <xdr:colOff>229788</xdr:colOff>
      <xdr:row>5</xdr:row>
      <xdr:rowOff>153368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552450"/>
          <a:ext cx="2144313" cy="715343"/>
        </a:xfrm>
        <a:prstGeom prst="rect">
          <a:avLst/>
        </a:prstGeom>
      </xdr:spPr>
    </xdr:pic>
    <xdr:clientData/>
  </xdr:twoCellAnchor>
  <xdr:twoCellAnchor editAs="oneCell">
    <xdr:from>
      <xdr:col>6</xdr:col>
      <xdr:colOff>742950</xdr:colOff>
      <xdr:row>2</xdr:row>
      <xdr:rowOff>57150</xdr:rowOff>
    </xdr:from>
    <xdr:to>
      <xdr:col>8</xdr:col>
      <xdr:colOff>925113</xdr:colOff>
      <xdr:row>5</xdr:row>
      <xdr:rowOff>181943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581025"/>
          <a:ext cx="2144313" cy="7153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5"/>
  <sheetViews>
    <sheetView tabSelected="1" topLeftCell="A4" workbookViewId="0">
      <selection activeCell="C18" sqref="C18"/>
    </sheetView>
  </sheetViews>
  <sheetFormatPr baseColWidth="10" defaultRowHeight="15" x14ac:dyDescent="0.25"/>
  <cols>
    <col min="1" max="1" width="1.7109375" customWidth="1"/>
    <col min="2" max="2" width="15.7109375" customWidth="1"/>
    <col min="3" max="7" width="13.7109375" customWidth="1"/>
    <col min="8" max="9" width="15.71093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26.25" x14ac:dyDescent="0.4">
      <c r="A2" s="1"/>
      <c r="C2" s="58" t="s">
        <v>14</v>
      </c>
      <c r="D2" s="58"/>
      <c r="E2" s="58"/>
      <c r="F2" s="58"/>
      <c r="G2" s="58"/>
      <c r="H2" s="58"/>
      <c r="I2" s="6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.75" x14ac:dyDescent="0.25">
      <c r="A4" s="1"/>
      <c r="B4" s="1"/>
      <c r="C4" s="59" t="s">
        <v>0</v>
      </c>
      <c r="D4" s="59"/>
      <c r="E4" s="59"/>
      <c r="F4" s="59"/>
      <c r="G4" s="59"/>
      <c r="H4" s="59"/>
      <c r="I4" s="1"/>
    </row>
    <row r="5" spans="1:9" ht="15.75" thickBot="1" x14ac:dyDescent="0.3">
      <c r="A5" s="1"/>
      <c r="B5" s="1"/>
      <c r="C5" s="1"/>
      <c r="D5" s="1"/>
      <c r="E5" s="1"/>
      <c r="F5" s="1"/>
      <c r="G5" s="1"/>
      <c r="H5" s="1"/>
      <c r="I5" s="1"/>
    </row>
    <row r="6" spans="1:9" ht="21.75" thickBot="1" x14ac:dyDescent="0.4">
      <c r="A6" s="1"/>
      <c r="B6" s="1"/>
      <c r="D6" s="4"/>
      <c r="E6" s="60" t="s">
        <v>11</v>
      </c>
      <c r="F6" s="61"/>
      <c r="G6" s="4"/>
      <c r="H6" s="4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ht="16.5" thickBot="1" x14ac:dyDescent="0.3">
      <c r="A8" s="1"/>
      <c r="B8" s="2" t="s">
        <v>1</v>
      </c>
      <c r="C8" s="62" t="s">
        <v>17</v>
      </c>
      <c r="D8" s="62"/>
      <c r="E8" s="62"/>
      <c r="F8" s="62"/>
      <c r="G8" s="20" t="s">
        <v>12</v>
      </c>
      <c r="H8" s="63">
        <v>45143</v>
      </c>
      <c r="I8" s="62"/>
    </row>
    <row r="9" spans="1:9" ht="16.5" thickBot="1" x14ac:dyDescent="0.3">
      <c r="A9" s="1"/>
      <c r="B9" s="2"/>
      <c r="C9" s="3"/>
      <c r="D9" s="3"/>
      <c r="E9" s="3"/>
      <c r="F9" s="3"/>
      <c r="G9" s="3"/>
      <c r="H9" s="3"/>
      <c r="I9" s="3"/>
    </row>
    <row r="10" spans="1:9" ht="16.5" thickBot="1" x14ac:dyDescent="0.3">
      <c r="A10" s="1"/>
      <c r="B10" s="7" t="s">
        <v>2</v>
      </c>
      <c r="C10" s="64" t="s">
        <v>3</v>
      </c>
      <c r="D10" s="65"/>
      <c r="E10" s="65"/>
      <c r="F10" s="65"/>
      <c r="G10" s="66"/>
      <c r="H10" s="8" t="s">
        <v>4</v>
      </c>
      <c r="I10" s="9" t="s">
        <v>5</v>
      </c>
    </row>
    <row r="11" spans="1:9" x14ac:dyDescent="0.25">
      <c r="A11" s="1"/>
      <c r="B11" s="18">
        <v>2</v>
      </c>
      <c r="C11" s="67" t="s">
        <v>18</v>
      </c>
      <c r="D11" s="68"/>
      <c r="E11" s="68"/>
      <c r="F11" s="68"/>
      <c r="G11" s="69"/>
      <c r="H11" s="29">
        <v>2355</v>
      </c>
      <c r="I11" s="10">
        <f t="shared" ref="I11:I21" si="0">(B11*H11)</f>
        <v>4710</v>
      </c>
    </row>
    <row r="12" spans="1:9" x14ac:dyDescent="0.25">
      <c r="A12" s="1"/>
      <c r="B12" s="28">
        <v>2</v>
      </c>
      <c r="C12" s="70" t="s">
        <v>19</v>
      </c>
      <c r="D12" s="71"/>
      <c r="E12" s="71"/>
      <c r="F12" s="71"/>
      <c r="G12" s="72"/>
      <c r="H12" s="30">
        <v>875</v>
      </c>
      <c r="I12" s="10">
        <f t="shared" si="0"/>
        <v>1750</v>
      </c>
    </row>
    <row r="13" spans="1:9" x14ac:dyDescent="0.25">
      <c r="A13" s="1"/>
      <c r="B13" s="28">
        <v>2</v>
      </c>
      <c r="C13" s="73" t="s">
        <v>21</v>
      </c>
      <c r="D13" s="74"/>
      <c r="E13" s="74"/>
      <c r="F13" s="74"/>
      <c r="G13" s="75"/>
      <c r="H13" s="30">
        <v>595</v>
      </c>
      <c r="I13" s="10">
        <f t="shared" si="0"/>
        <v>1190</v>
      </c>
    </row>
    <row r="14" spans="1:9" x14ac:dyDescent="0.25">
      <c r="A14" s="1"/>
      <c r="B14" s="28">
        <v>2</v>
      </c>
      <c r="C14" s="73" t="s">
        <v>22</v>
      </c>
      <c r="D14" s="74"/>
      <c r="E14" s="74"/>
      <c r="F14" s="74"/>
      <c r="G14" s="75"/>
      <c r="H14" s="30">
        <v>727</v>
      </c>
      <c r="I14" s="10">
        <f t="shared" si="0"/>
        <v>1454</v>
      </c>
    </row>
    <row r="15" spans="1:9" x14ac:dyDescent="0.25">
      <c r="A15" s="1"/>
      <c r="B15" s="28">
        <v>1</v>
      </c>
      <c r="C15" s="73" t="s">
        <v>20</v>
      </c>
      <c r="D15" s="74"/>
      <c r="E15" s="74"/>
      <c r="F15" s="74"/>
      <c r="G15" s="75"/>
      <c r="H15" s="30">
        <v>250</v>
      </c>
      <c r="I15" s="10">
        <f t="shared" si="0"/>
        <v>250</v>
      </c>
    </row>
    <row r="16" spans="1:9" x14ac:dyDescent="0.25">
      <c r="A16" s="1"/>
      <c r="B16" s="28">
        <v>1</v>
      </c>
      <c r="C16" s="31" t="s">
        <v>24</v>
      </c>
      <c r="D16" s="32"/>
      <c r="E16" s="32"/>
      <c r="F16" s="32"/>
      <c r="G16" s="33"/>
      <c r="H16" s="30">
        <v>1800</v>
      </c>
      <c r="I16" s="10">
        <f t="shared" si="0"/>
        <v>1800</v>
      </c>
    </row>
    <row r="17" spans="1:11" x14ac:dyDescent="0.25">
      <c r="A17" s="1"/>
      <c r="B17" s="28"/>
      <c r="C17" s="73"/>
      <c r="D17" s="74"/>
      <c r="E17" s="74"/>
      <c r="F17" s="74"/>
      <c r="G17" s="75"/>
      <c r="H17" s="30"/>
      <c r="I17" s="10">
        <f t="shared" si="0"/>
        <v>0</v>
      </c>
    </row>
    <row r="18" spans="1:11" x14ac:dyDescent="0.25">
      <c r="A18" s="1"/>
      <c r="B18" s="28"/>
      <c r="C18" s="31"/>
      <c r="D18" s="32"/>
      <c r="E18" s="32"/>
      <c r="F18" s="32"/>
      <c r="G18" s="33"/>
      <c r="H18" s="30"/>
      <c r="I18" s="10">
        <f t="shared" si="0"/>
        <v>0</v>
      </c>
    </row>
    <row r="19" spans="1:11" x14ac:dyDescent="0.25">
      <c r="A19" s="1"/>
      <c r="B19" s="28"/>
      <c r="C19" s="34"/>
      <c r="D19" s="35"/>
      <c r="E19" s="35"/>
      <c r="F19" s="35"/>
      <c r="G19" s="36"/>
      <c r="H19" s="30"/>
      <c r="I19" s="10">
        <f t="shared" si="0"/>
        <v>0</v>
      </c>
    </row>
    <row r="20" spans="1:11" x14ac:dyDescent="0.25">
      <c r="A20" s="1"/>
      <c r="B20" s="28"/>
      <c r="C20" s="37"/>
      <c r="D20" s="38"/>
      <c r="E20" s="38"/>
      <c r="F20" s="38"/>
      <c r="G20" s="39"/>
      <c r="H20" s="30"/>
      <c r="I20" s="10"/>
    </row>
    <row r="21" spans="1:11" ht="21.75" thickBot="1" x14ac:dyDescent="0.4">
      <c r="A21" s="1"/>
      <c r="B21" s="28"/>
      <c r="C21" s="55" t="s">
        <v>23</v>
      </c>
      <c r="D21" s="56"/>
      <c r="E21" s="56"/>
      <c r="F21" s="56"/>
      <c r="G21" s="57"/>
      <c r="H21" s="21"/>
      <c r="I21" s="11">
        <f t="shared" si="0"/>
        <v>0</v>
      </c>
    </row>
    <row r="22" spans="1:11" ht="15" hidden="1" customHeight="1" x14ac:dyDescent="0.3">
      <c r="A22" s="1"/>
      <c r="B22" s="24"/>
      <c r="C22" s="40"/>
      <c r="D22" s="41"/>
      <c r="E22" s="41"/>
      <c r="F22" s="41"/>
      <c r="G22" s="42"/>
      <c r="H22" s="23"/>
      <c r="I22" s="11"/>
    </row>
    <row r="23" spans="1:11" ht="0.75" hidden="1" customHeight="1" x14ac:dyDescent="0.3">
      <c r="A23" s="1"/>
      <c r="B23" s="28"/>
      <c r="C23" s="43"/>
      <c r="D23" s="44"/>
      <c r="E23" s="44"/>
      <c r="F23" s="44"/>
      <c r="G23" s="45"/>
      <c r="H23" s="21"/>
      <c r="I23" s="11"/>
    </row>
    <row r="24" spans="1:11" ht="15" hidden="1" customHeight="1" x14ac:dyDescent="0.3">
      <c r="A24" s="1"/>
      <c r="B24" s="28"/>
      <c r="C24" s="46"/>
      <c r="D24" s="47"/>
      <c r="E24" s="47"/>
      <c r="F24" s="47"/>
      <c r="G24" s="48"/>
      <c r="H24" s="21"/>
      <c r="I24" s="11"/>
    </row>
    <row r="25" spans="1:11" ht="15" hidden="1" customHeight="1" x14ac:dyDescent="0.25">
      <c r="A25" s="1"/>
      <c r="B25" s="19"/>
      <c r="C25" s="49"/>
      <c r="D25" s="50"/>
      <c r="E25" s="50"/>
      <c r="F25" s="50"/>
      <c r="G25" s="51"/>
      <c r="H25" s="22"/>
      <c r="I25" s="12"/>
    </row>
    <row r="26" spans="1:11" ht="15" customHeight="1" x14ac:dyDescent="0.25">
      <c r="A26" s="1"/>
      <c r="B26" s="1"/>
      <c r="C26" s="1"/>
      <c r="D26" s="1"/>
      <c r="E26" s="1"/>
      <c r="F26" s="1"/>
      <c r="G26" s="1"/>
      <c r="H26" s="27" t="s">
        <v>9</v>
      </c>
      <c r="I26" s="15">
        <f>SUM(I11:I25)</f>
        <v>11154</v>
      </c>
      <c r="J26" s="13"/>
      <c r="K26" t="s">
        <v>15</v>
      </c>
    </row>
    <row r="27" spans="1:11" ht="15" customHeight="1" x14ac:dyDescent="0.25">
      <c r="A27" s="1"/>
      <c r="B27" s="14" t="s">
        <v>6</v>
      </c>
      <c r="C27" s="14"/>
      <c r="D27" s="14"/>
      <c r="E27" s="14"/>
      <c r="F27" s="14"/>
      <c r="G27" s="14"/>
      <c r="H27" s="27" t="s">
        <v>10</v>
      </c>
      <c r="I27" s="16">
        <f>I26*0.16</f>
        <v>1784.64</v>
      </c>
    </row>
    <row r="28" spans="1:11" ht="15" customHeight="1" thickBot="1" x14ac:dyDescent="0.3">
      <c r="A28" s="1"/>
      <c r="B28" s="26" t="s">
        <v>13</v>
      </c>
      <c r="C28" s="1"/>
      <c r="D28" s="1"/>
      <c r="E28" s="1"/>
      <c r="F28" s="14"/>
      <c r="G28" s="1"/>
      <c r="H28" s="27" t="s">
        <v>5</v>
      </c>
      <c r="I28" s="17">
        <f>SUM(I26:I27)</f>
        <v>12938.64</v>
      </c>
    </row>
    <row r="29" spans="1:11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11" ht="15" customHeight="1" thickBot="1" x14ac:dyDescent="0.3">
      <c r="A30" s="1"/>
      <c r="B30" s="5" t="s">
        <v>7</v>
      </c>
      <c r="C30" s="52" t="s">
        <v>16</v>
      </c>
      <c r="D30" s="52"/>
      <c r="E30" s="52"/>
      <c r="F30" s="5" t="s">
        <v>8</v>
      </c>
      <c r="G30" s="53"/>
      <c r="H30" s="54"/>
      <c r="I30" s="54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4"/>
      <c r="D34" s="1"/>
      <c r="E34" s="1"/>
      <c r="F34" s="1"/>
      <c r="G34" s="1"/>
      <c r="H34" s="1"/>
      <c r="I34" s="1"/>
    </row>
    <row r="35" spans="1:9" x14ac:dyDescent="0.25">
      <c r="C35" s="25"/>
    </row>
  </sheetData>
  <mergeCells count="19">
    <mergeCell ref="C21:G21"/>
    <mergeCell ref="C2:H2"/>
    <mergeCell ref="C4:H4"/>
    <mergeCell ref="E6:F6"/>
    <mergeCell ref="C8:F8"/>
    <mergeCell ref="H8:I8"/>
    <mergeCell ref="C10:G10"/>
    <mergeCell ref="C11:G11"/>
    <mergeCell ref="C12:G12"/>
    <mergeCell ref="C13:G13"/>
    <mergeCell ref="C14:G14"/>
    <mergeCell ref="C15:G15"/>
    <mergeCell ref="C17:G17"/>
    <mergeCell ref="C22:G22"/>
    <mergeCell ref="C23:G23"/>
    <mergeCell ref="C24:G24"/>
    <mergeCell ref="C25:G25"/>
    <mergeCell ref="C30:E30"/>
    <mergeCell ref="G30:I30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COTIZACION GRUPO AYALA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Facturista Ayala</cp:lastModifiedBy>
  <cp:lastPrinted>2023-08-05T18:05:17Z</cp:lastPrinted>
  <dcterms:created xsi:type="dcterms:W3CDTF">2015-01-30T18:46:30Z</dcterms:created>
  <dcterms:modified xsi:type="dcterms:W3CDTF">2023-08-05T18:15:20Z</dcterms:modified>
</cp:coreProperties>
</file>