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distribucion\Downloads\"/>
    </mc:Choice>
  </mc:AlternateContent>
  <bookViews>
    <workbookView xWindow="0" yWindow="0" windowWidth="20490" windowHeight="7650"/>
  </bookViews>
  <sheets>
    <sheet name="FORD" sheetId="4" r:id="rId1"/>
  </sheets>
  <definedNames>
    <definedName name="_xlnm.Print_Area" localSheetId="0">FORD!$A$1:$J$69</definedName>
  </definedNames>
  <calcPr calcId="162913"/>
</workbook>
</file>

<file path=xl/calcChain.xml><?xml version="1.0" encoding="utf-8"?>
<calcChain xmlns="http://schemas.openxmlformats.org/spreadsheetml/2006/main">
  <c r="I26" i="4" l="1"/>
  <c r="G23" i="4"/>
  <c r="I23" i="4" s="1"/>
  <c r="G20" i="4"/>
  <c r="I20" i="4" s="1"/>
  <c r="I31" i="4"/>
  <c r="I32" i="4"/>
  <c r="G32" i="4"/>
  <c r="G31" i="4"/>
  <c r="G29" i="4"/>
  <c r="I29" i="4" s="1"/>
  <c r="G28" i="4"/>
  <c r="G27" i="4"/>
  <c r="G26" i="4"/>
  <c r="G25" i="4"/>
  <c r="I25" i="4" s="1"/>
  <c r="I28" i="4" l="1"/>
  <c r="I27" i="4"/>
  <c r="G17" i="4"/>
  <c r="G12" i="4"/>
  <c r="G13" i="4"/>
  <c r="I30" i="4" l="1"/>
  <c r="G24" i="4"/>
  <c r="I24" i="4" s="1"/>
  <c r="G21" i="4"/>
  <c r="I21" i="4" s="1"/>
  <c r="G19" i="4"/>
  <c r="I19" i="4" s="1"/>
  <c r="G41" i="4" l="1"/>
  <c r="I41" i="4" s="1"/>
  <c r="G40" i="4"/>
  <c r="I40" i="4" s="1"/>
  <c r="G39" i="4"/>
  <c r="I39" i="4" s="1"/>
  <c r="G38" i="4"/>
  <c r="I38" i="4" s="1"/>
  <c r="G45" i="4"/>
  <c r="I45" i="4" s="1"/>
  <c r="G44" i="4"/>
  <c r="I44" i="4" s="1"/>
  <c r="G43" i="4"/>
  <c r="I43" i="4" s="1"/>
  <c r="G42" i="4"/>
  <c r="I42" i="4" s="1"/>
  <c r="G49" i="4"/>
  <c r="I49" i="4" s="1"/>
  <c r="G48" i="4"/>
  <c r="I48" i="4" s="1"/>
  <c r="G47" i="4"/>
  <c r="I47" i="4" s="1"/>
  <c r="G46" i="4"/>
  <c r="I46" i="4" s="1"/>
  <c r="G53" i="4"/>
  <c r="I53" i="4" s="1"/>
  <c r="G52" i="4"/>
  <c r="I52" i="4" s="1"/>
  <c r="G51" i="4"/>
  <c r="I51" i="4" s="1"/>
  <c r="G50" i="4"/>
  <c r="I50" i="4" s="1"/>
  <c r="I13" i="4"/>
  <c r="G14" i="4"/>
  <c r="I14" i="4" s="1"/>
  <c r="G15" i="4"/>
  <c r="I15" i="4" s="1"/>
  <c r="G16" i="4"/>
  <c r="I16" i="4" s="1"/>
  <c r="I17" i="4"/>
  <c r="G18" i="4"/>
  <c r="I18" i="4" s="1"/>
  <c r="G22" i="4"/>
  <c r="I22" i="4" s="1"/>
  <c r="G33" i="4"/>
  <c r="I33" i="4" s="1"/>
  <c r="G34" i="4"/>
  <c r="I34" i="4" s="1"/>
  <c r="G35" i="4"/>
  <c r="I35" i="4" s="1"/>
  <c r="G36" i="4"/>
  <c r="I36" i="4" s="1"/>
  <c r="G37" i="4"/>
  <c r="I37" i="4" s="1"/>
  <c r="G54" i="4"/>
  <c r="I54" i="4" s="1"/>
  <c r="G55" i="4"/>
  <c r="I55" i="4" s="1"/>
  <c r="G56" i="4"/>
  <c r="I56" i="4" s="1"/>
  <c r="G57" i="4"/>
  <c r="I57" i="4" s="1"/>
  <c r="G58" i="4"/>
  <c r="I58" i="4" s="1"/>
  <c r="G59" i="4"/>
  <c r="I59" i="4" s="1"/>
  <c r="I12" i="4"/>
  <c r="I62" i="4" l="1"/>
  <c r="I60" i="4"/>
  <c r="I61" i="4"/>
  <c r="I5" i="4"/>
  <c r="I63" i="4" l="1"/>
  <c r="I64" i="4" l="1"/>
</calcChain>
</file>

<file path=xl/sharedStrings.xml><?xml version="1.0" encoding="utf-8"?>
<sst xmlns="http://schemas.openxmlformats.org/spreadsheetml/2006/main" count="62" uniqueCount="48">
  <si>
    <t>CANT</t>
  </si>
  <si>
    <t>DESCRIPCION</t>
  </si>
  <si>
    <t>IMPORTE</t>
  </si>
  <si>
    <t>Sub-total</t>
  </si>
  <si>
    <t>IVA</t>
  </si>
  <si>
    <t>Total</t>
  </si>
  <si>
    <t>DISPONIBILIDAD</t>
  </si>
  <si>
    <t>NO. DE PARTE</t>
  </si>
  <si>
    <t>*Precios sujetos  a cambio sin previo aviso.</t>
  </si>
  <si>
    <t>*La fecha de entrega es apartir de al fecha de la orden de compra</t>
  </si>
  <si>
    <t>FECHA:</t>
  </si>
  <si>
    <t>Nº ECO.:</t>
  </si>
  <si>
    <t>CLIENTE:</t>
  </si>
  <si>
    <t>SERIE:</t>
  </si>
  <si>
    <t>UNIDAD:</t>
  </si>
  <si>
    <t>MODELO:</t>
  </si>
  <si>
    <t>*</t>
  </si>
  <si>
    <t>DESC.</t>
  </si>
  <si>
    <t>Descuento</t>
  </si>
  <si>
    <t>COTIZACIÓN</t>
  </si>
  <si>
    <t>P. UNITARIO</t>
  </si>
  <si>
    <t>Importe Total</t>
  </si>
  <si>
    <t>IMPORTE TOTAL</t>
  </si>
  <si>
    <t>MANO DE OBRA</t>
  </si>
  <si>
    <t>ALMACEN</t>
  </si>
  <si>
    <t>KURODA PUERTO PEÑASCO</t>
  </si>
  <si>
    <t>JEC34305</t>
  </si>
  <si>
    <t>F550</t>
  </si>
  <si>
    <t>MAZA TRASERA IZQ</t>
  </si>
  <si>
    <t>PISTA INFERIOR DE MAZA TRAS DER</t>
  </si>
  <si>
    <t>BALERO INFERIOR DE MAZA TRAS DER E IZQ</t>
  </si>
  <si>
    <t>RETEN INFERIOR DE MAZA TRAS DER E IZQ</t>
  </si>
  <si>
    <t>PISTA SUPERIOR DE MAZA TRAS DER</t>
  </si>
  <si>
    <t>BALERO SUPERIOR DE MAZA TRAS DER E IZQ</t>
  </si>
  <si>
    <t>RETEN SUPERIOR DE MAZA TRAS DER E IZQ</t>
  </si>
  <si>
    <t>JUNTA TORICA DE EJE TRAS IZQ Y DER</t>
  </si>
  <si>
    <t>EJE TRAS DIFERENCIAL IZQ</t>
  </si>
  <si>
    <t>TORNILLOS DE EJE IZQ Y DER</t>
  </si>
  <si>
    <t>HOUSING</t>
  </si>
  <si>
    <t>CAJA DE DIFERENCIAL</t>
  </si>
  <si>
    <t>CORONA Y PIÑON</t>
  </si>
  <si>
    <t>AJUSTES DE DIFERENCIAL TRAS DER E IZQ</t>
  </si>
  <si>
    <t>ACEITE PARA DIFERENCIAL</t>
  </si>
  <si>
    <t>CARBUCLEAN</t>
  </si>
  <si>
    <t>SILICON NEGRO</t>
  </si>
  <si>
    <t>4 A 6 DIAS</t>
  </si>
  <si>
    <t>15 A 20 DIAS</t>
  </si>
  <si>
    <t>TORNEADO DE DISCO TRASERO IZQ.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</si>
</sst>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theme="3"/>
      <name val="Arial"/>
      <family val="2"/>
    </font>
    <font>
      <b/>
      <i/>
      <sz val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theme="3"/>
      <name val="Arial"/>
      <family val="2"/>
    </font>
    <font>
      <b/>
      <sz val="9"/>
      <color theme="0" tint="-0.499984740745262"/>
      <name val="Arial"/>
      <family val="2"/>
    </font>
    <font>
      <b/>
      <sz val="9"/>
      <color theme="1"/>
      <name val="Arial"/>
      <family val="2"/>
    </font>
    <font>
      <b/>
      <sz val="9"/>
      <color rgb="FF98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1" fillId="0" borderId="0" xfId="1" applyFont="1" applyAlignment="1">
      <alignment horizontal="center"/>
    </xf>
    <xf numFmtId="0" fontId="1" fillId="0" borderId="0" xfId="1" applyFont="1"/>
    <xf numFmtId="0" fontId="6" fillId="0" borderId="0" xfId="1" applyFont="1" applyAlignment="1">
      <alignment horizontal="center"/>
    </xf>
    <xf numFmtId="0" fontId="6" fillId="0" borderId="0" xfId="1" applyFont="1"/>
    <xf numFmtId="0" fontId="8" fillId="0" borderId="0" xfId="1" applyFont="1" applyBorder="1" applyAlignment="1">
      <alignment horizontal="right" vertical="center"/>
    </xf>
    <xf numFmtId="0" fontId="5" fillId="0" borderId="0" xfId="1" applyFont="1" applyBorder="1" applyAlignment="1" applyProtection="1">
      <alignment vertical="center"/>
      <protection locked="0"/>
    </xf>
    <xf numFmtId="0" fontId="8" fillId="0" borderId="2" xfId="1" applyFont="1" applyBorder="1" applyAlignment="1">
      <alignment horizontal="left" vertical="center"/>
    </xf>
    <xf numFmtId="0" fontId="8" fillId="2" borderId="5" xfId="1" applyFont="1" applyFill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center"/>
      <protection locked="0"/>
    </xf>
    <xf numFmtId="0" fontId="8" fillId="2" borderId="7" xfId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" fillId="0" borderId="10" xfId="1" applyFont="1" applyBorder="1" applyAlignment="1" applyProtection="1">
      <alignment horizontal="center" vertical="center"/>
      <protection locked="0"/>
    </xf>
    <xf numFmtId="9" fontId="7" fillId="0" borderId="10" xfId="3" applyFont="1" applyBorder="1" applyAlignment="1" applyProtection="1">
      <alignment horizontal="center" vertical="center" wrapText="1"/>
      <protection locked="0"/>
    </xf>
    <xf numFmtId="0" fontId="1" fillId="2" borderId="11" xfId="1" applyFont="1" applyFill="1" applyBorder="1" applyAlignment="1" applyProtection="1">
      <alignment horizontal="center" vertical="center" wrapText="1"/>
      <protection locked="0"/>
    </xf>
    <xf numFmtId="0" fontId="1" fillId="2" borderId="11" xfId="1" applyFont="1" applyFill="1" applyBorder="1" applyAlignment="1" applyProtection="1">
      <alignment vertical="center"/>
      <protection locked="0"/>
    </xf>
    <xf numFmtId="0" fontId="1" fillId="2" borderId="11" xfId="1" applyFont="1" applyFill="1" applyBorder="1" applyAlignment="1" applyProtection="1">
      <alignment horizontal="left" vertical="center" wrapText="1"/>
      <protection locked="0"/>
    </xf>
    <xf numFmtId="0" fontId="1" fillId="2" borderId="11" xfId="1" applyFont="1" applyFill="1" applyBorder="1" applyAlignment="1" applyProtection="1">
      <alignment horizontal="center" vertical="center"/>
      <protection locked="0"/>
    </xf>
    <xf numFmtId="9" fontId="7" fillId="2" borderId="11" xfId="3" applyFont="1" applyFill="1" applyBorder="1" applyAlignment="1" applyProtection="1">
      <alignment horizontal="center" vertical="center" wrapText="1"/>
      <protection locked="0"/>
    </xf>
    <xf numFmtId="0" fontId="1" fillId="0" borderId="11" xfId="1" applyFont="1" applyBorder="1" applyAlignment="1" applyProtection="1">
      <alignment horizontal="center" vertical="center" wrapText="1"/>
      <protection locked="0"/>
    </xf>
    <xf numFmtId="0" fontId="1" fillId="0" borderId="11" xfId="1" applyFont="1" applyBorder="1" applyAlignment="1" applyProtection="1">
      <alignment vertical="center"/>
      <protection locked="0"/>
    </xf>
    <xf numFmtId="0" fontId="1" fillId="0" borderId="11" xfId="1" applyFont="1" applyBorder="1" applyAlignment="1" applyProtection="1">
      <alignment horizontal="left" vertical="center" wrapText="1"/>
      <protection locked="0"/>
    </xf>
    <xf numFmtId="0" fontId="1" fillId="0" borderId="11" xfId="1" applyFont="1" applyBorder="1" applyAlignment="1" applyProtection="1">
      <alignment horizontal="center" vertical="center"/>
      <protection locked="0"/>
    </xf>
    <xf numFmtId="9" fontId="7" fillId="0" borderId="11" xfId="3" applyFont="1" applyBorder="1" applyAlignment="1" applyProtection="1">
      <alignment horizontal="center" vertical="center" wrapText="1"/>
      <protection locked="0"/>
    </xf>
    <xf numFmtId="0" fontId="1" fillId="0" borderId="11" xfId="1" applyFont="1" applyFill="1" applyBorder="1" applyAlignment="1" applyProtection="1">
      <alignment horizontal="center" vertical="center" wrapText="1"/>
      <protection locked="0"/>
    </xf>
    <xf numFmtId="0" fontId="1" fillId="0" borderId="11" xfId="1" applyFont="1" applyFill="1" applyBorder="1" applyAlignment="1" applyProtection="1">
      <alignment vertical="center"/>
      <protection locked="0"/>
    </xf>
    <xf numFmtId="0" fontId="1" fillId="0" borderId="11" xfId="1" applyFont="1" applyFill="1" applyBorder="1" applyAlignment="1" applyProtection="1">
      <alignment horizontal="left" vertical="center" wrapText="1"/>
      <protection locked="0"/>
    </xf>
    <xf numFmtId="0" fontId="1" fillId="0" borderId="11" xfId="1" applyFont="1" applyFill="1" applyBorder="1" applyAlignment="1" applyProtection="1">
      <alignment horizontal="center" vertical="center"/>
      <protection locked="0"/>
    </xf>
    <xf numFmtId="9" fontId="7" fillId="0" borderId="11" xfId="3" applyFont="1" applyFill="1" applyBorder="1" applyAlignment="1" applyProtection="1">
      <alignment horizontal="center" vertical="center" wrapText="1"/>
      <protection locked="0"/>
    </xf>
    <xf numFmtId="0" fontId="10" fillId="2" borderId="11" xfId="1" applyFont="1" applyFill="1" applyBorder="1" applyAlignment="1" applyProtection="1">
      <alignment horizontal="left" vertical="center" wrapText="1"/>
      <protection locked="0"/>
    </xf>
    <xf numFmtId="0" fontId="11" fillId="0" borderId="11" xfId="1" applyFont="1" applyBorder="1" applyAlignment="1" applyProtection="1">
      <alignment horizontal="left" vertical="center" wrapText="1"/>
      <protection locked="0"/>
    </xf>
    <xf numFmtId="0" fontId="1" fillId="0" borderId="12" xfId="1" applyFont="1" applyBorder="1" applyAlignment="1" applyProtection="1">
      <alignment horizontal="center" vertical="center" wrapText="1"/>
      <protection locked="0"/>
    </xf>
    <xf numFmtId="0" fontId="1" fillId="0" borderId="12" xfId="1" applyFont="1" applyBorder="1" applyAlignment="1" applyProtection="1">
      <alignment vertical="center"/>
      <protection locked="0"/>
    </xf>
    <xf numFmtId="0" fontId="1" fillId="0" borderId="12" xfId="1" applyFont="1" applyBorder="1" applyAlignment="1" applyProtection="1">
      <alignment horizontal="left" vertical="center" wrapText="1"/>
      <protection locked="0"/>
    </xf>
    <xf numFmtId="0" fontId="1" fillId="0" borderId="12" xfId="1" applyFont="1" applyBorder="1" applyAlignment="1" applyProtection="1">
      <alignment horizontal="center" vertical="center"/>
      <protection locked="0"/>
    </xf>
    <xf numFmtId="9" fontId="7" fillId="0" borderId="12" xfId="3" applyFont="1" applyBorder="1" applyAlignment="1" applyProtection="1">
      <alignment horizontal="center" vertical="center" wrapText="1"/>
      <protection locked="0"/>
    </xf>
    <xf numFmtId="164" fontId="4" fillId="0" borderId="0" xfId="1" applyNumberFormat="1" applyFont="1" applyBorder="1" applyAlignment="1" applyProtection="1">
      <alignment horizontal="right" vertical="center"/>
    </xf>
    <xf numFmtId="43" fontId="1" fillId="2" borderId="11" xfId="2" applyFont="1" applyFill="1" applyBorder="1" applyAlignment="1" applyProtection="1">
      <alignment horizontal="center" vertical="center"/>
    </xf>
    <xf numFmtId="43" fontId="1" fillId="0" borderId="11" xfId="2" applyFont="1" applyBorder="1" applyAlignment="1" applyProtection="1">
      <alignment horizontal="center" vertical="center"/>
    </xf>
    <xf numFmtId="43" fontId="1" fillId="0" borderId="11" xfId="2" applyFont="1" applyFill="1" applyBorder="1" applyAlignment="1" applyProtection="1">
      <alignment horizontal="center" vertical="center"/>
    </xf>
    <xf numFmtId="43" fontId="1" fillId="0" borderId="12" xfId="2" applyFont="1" applyBorder="1" applyAlignment="1" applyProtection="1">
      <alignment horizontal="center" vertical="center"/>
    </xf>
    <xf numFmtId="43" fontId="7" fillId="0" borderId="10" xfId="2" applyFont="1" applyBorder="1" applyAlignment="1" applyProtection="1">
      <alignment horizontal="center" vertical="center" wrapText="1"/>
    </xf>
    <xf numFmtId="43" fontId="7" fillId="2" borderId="11" xfId="2" applyFont="1" applyFill="1" applyBorder="1" applyAlignment="1" applyProtection="1">
      <alignment horizontal="center" vertical="center" wrapText="1"/>
    </xf>
    <xf numFmtId="43" fontId="7" fillId="0" borderId="11" xfId="2" applyFont="1" applyBorder="1" applyAlignment="1" applyProtection="1">
      <alignment horizontal="center" vertical="center" wrapText="1"/>
    </xf>
    <xf numFmtId="43" fontId="7" fillId="0" borderId="11" xfId="2" applyFont="1" applyFill="1" applyBorder="1" applyAlignment="1" applyProtection="1">
      <alignment horizontal="center" vertical="center" wrapText="1"/>
    </xf>
    <xf numFmtId="43" fontId="7" fillId="0" borderId="12" xfId="2" applyFont="1" applyBorder="1" applyAlignment="1" applyProtection="1">
      <alignment horizontal="center" vertical="center" wrapText="1"/>
    </xf>
    <xf numFmtId="43" fontId="7" fillId="0" borderId="10" xfId="2" applyFont="1" applyBorder="1" applyAlignment="1" applyProtection="1">
      <alignment horizontal="right" vertical="center" wrapText="1"/>
    </xf>
    <xf numFmtId="43" fontId="7" fillId="0" borderId="11" xfId="2" applyFont="1" applyBorder="1" applyAlignment="1" applyProtection="1">
      <alignment horizontal="right" vertical="center" wrapText="1"/>
    </xf>
    <xf numFmtId="43" fontId="7" fillId="2" borderId="11" xfId="2" applyFont="1" applyFill="1" applyBorder="1" applyAlignment="1" applyProtection="1">
      <alignment horizontal="right" vertical="center" wrapText="1"/>
    </xf>
    <xf numFmtId="43" fontId="7" fillId="0" borderId="12" xfId="2" applyFont="1" applyBorder="1" applyAlignment="1" applyProtection="1">
      <alignment horizontal="right" vertical="center" wrapText="1"/>
    </xf>
    <xf numFmtId="43" fontId="7" fillId="0" borderId="0" xfId="2" applyFont="1" applyBorder="1" applyAlignment="1" applyProtection="1">
      <alignment vertical="center"/>
    </xf>
    <xf numFmtId="43" fontId="7" fillId="2" borderId="0" xfId="2" applyFont="1" applyFill="1" applyBorder="1" applyAlignment="1" applyProtection="1">
      <alignment vertical="center"/>
    </xf>
    <xf numFmtId="43" fontId="7" fillId="0" borderId="7" xfId="2" applyFont="1" applyBorder="1" applyAlignment="1" applyProtection="1">
      <alignment vertical="center"/>
    </xf>
    <xf numFmtId="43" fontId="7" fillId="0" borderId="0" xfId="2" applyFont="1" applyBorder="1" applyAlignment="1" applyProtection="1">
      <alignment vertical="center" wrapText="1"/>
    </xf>
    <xf numFmtId="43" fontId="7" fillId="0" borderId="8" xfId="2" applyFont="1" applyBorder="1" applyAlignment="1" applyProtection="1">
      <alignment vertical="center" wrapText="1"/>
    </xf>
    <xf numFmtId="9" fontId="7" fillId="2" borderId="0" xfId="3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 vertical="center"/>
    </xf>
    <xf numFmtId="43" fontId="7" fillId="2" borderId="0" xfId="2" applyFont="1" applyFill="1" applyBorder="1" applyAlignment="1" applyProtection="1">
      <alignment vertical="center" wrapText="1"/>
    </xf>
    <xf numFmtId="43" fontId="1" fillId="2" borderId="11" xfId="2" applyFont="1" applyFill="1" applyBorder="1" applyAlignment="1" applyProtection="1">
      <alignment horizontal="center" vertical="center"/>
      <protection locked="0"/>
    </xf>
    <xf numFmtId="43" fontId="1" fillId="0" borderId="11" xfId="2" applyFont="1" applyBorder="1" applyAlignment="1" applyProtection="1">
      <alignment horizontal="center" vertical="center"/>
      <protection locked="0"/>
    </xf>
    <xf numFmtId="43" fontId="1" fillId="0" borderId="11" xfId="2" applyFont="1" applyFill="1" applyBorder="1" applyAlignment="1" applyProtection="1">
      <alignment horizontal="center" vertical="center"/>
      <protection locked="0"/>
    </xf>
    <xf numFmtId="43" fontId="1" fillId="0" borderId="12" xfId="2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>
      <alignment wrapText="1"/>
    </xf>
    <xf numFmtId="4" fontId="15" fillId="0" borderId="13" xfId="0" applyNumberFormat="1" applyFont="1" applyBorder="1" applyAlignment="1">
      <alignment horizontal="right" vertical="center" wrapText="1"/>
    </xf>
    <xf numFmtId="0" fontId="15" fillId="0" borderId="13" xfId="0" applyFont="1" applyBorder="1" applyAlignment="1">
      <alignment horizontal="right" vertical="center" wrapText="1"/>
    </xf>
    <xf numFmtId="4" fontId="16" fillId="0" borderId="13" xfId="0" applyNumberFormat="1" applyFont="1" applyBorder="1" applyAlignment="1">
      <alignment horizontal="right" vertical="center" wrapText="1"/>
    </xf>
    <xf numFmtId="0" fontId="16" fillId="0" borderId="13" xfId="0" applyFont="1" applyBorder="1" applyAlignment="1">
      <alignment horizontal="right" vertical="center" wrapText="1"/>
    </xf>
    <xf numFmtId="4" fontId="17" fillId="0" borderId="13" xfId="0" applyNumberFormat="1" applyFont="1" applyBorder="1" applyAlignment="1">
      <alignment horizontal="right" vertical="center" wrapText="1"/>
    </xf>
    <xf numFmtId="0" fontId="17" fillId="0" borderId="13" xfId="0" applyFont="1" applyBorder="1" applyAlignment="1">
      <alignment horizontal="right" vertical="center" wrapText="1"/>
    </xf>
    <xf numFmtId="0" fontId="18" fillId="0" borderId="13" xfId="0" applyFont="1" applyBorder="1" applyAlignment="1">
      <alignment wrapText="1"/>
    </xf>
    <xf numFmtId="0" fontId="18" fillId="0" borderId="13" xfId="0" applyFont="1" applyBorder="1" applyAlignment="1">
      <alignment horizontal="center" wrapText="1"/>
    </xf>
    <xf numFmtId="0" fontId="1" fillId="3" borderId="5" xfId="1" applyFont="1" applyFill="1" applyBorder="1" applyAlignment="1" applyProtection="1">
      <alignment vertical="top" wrapText="1"/>
      <protection locked="0"/>
    </xf>
    <xf numFmtId="0" fontId="1" fillId="3" borderId="0" xfId="1" applyFont="1" applyFill="1" applyBorder="1" applyAlignment="1" applyProtection="1">
      <alignment vertical="top" wrapText="1"/>
      <protection locked="0"/>
    </xf>
    <xf numFmtId="0" fontId="1" fillId="3" borderId="6" xfId="1" applyFont="1" applyFill="1" applyBorder="1" applyAlignment="1" applyProtection="1">
      <alignment vertical="top" wrapText="1"/>
      <protection locked="0"/>
    </xf>
    <xf numFmtId="0" fontId="1" fillId="3" borderId="7" xfId="1" applyFont="1" applyFill="1" applyBorder="1" applyAlignment="1" applyProtection="1">
      <alignment vertical="top" wrapText="1"/>
      <protection locked="0"/>
    </xf>
    <xf numFmtId="0" fontId="1" fillId="3" borderId="8" xfId="1" applyFont="1" applyFill="1" applyBorder="1" applyAlignment="1" applyProtection="1">
      <alignment vertical="top" wrapText="1"/>
      <protection locked="0"/>
    </xf>
    <xf numFmtId="0" fontId="1" fillId="3" borderId="9" xfId="1" applyFont="1" applyFill="1" applyBorder="1" applyAlignment="1" applyProtection="1">
      <alignment vertical="top" wrapText="1"/>
      <protection locked="0"/>
    </xf>
    <xf numFmtId="0" fontId="5" fillId="2" borderId="8" xfId="1" applyFont="1" applyFill="1" applyBorder="1" applyAlignment="1" applyProtection="1">
      <alignment horizontal="left" vertical="center"/>
      <protection locked="0"/>
    </xf>
    <xf numFmtId="0" fontId="5" fillId="2" borderId="9" xfId="1" applyFont="1" applyFill="1" applyBorder="1" applyAlignment="1" applyProtection="1">
      <alignment horizontal="left" vertical="center"/>
      <protection locked="0"/>
    </xf>
    <xf numFmtId="0" fontId="5" fillId="0" borderId="3" xfId="1" applyFont="1" applyBorder="1" applyAlignment="1" applyProtection="1">
      <alignment horizontal="left" vertical="center"/>
      <protection locked="0"/>
    </xf>
    <xf numFmtId="0" fontId="5" fillId="0" borderId="4" xfId="1" applyFont="1" applyBorder="1" applyAlignment="1" applyProtection="1">
      <alignment horizontal="left" vertical="center"/>
      <protection locked="0"/>
    </xf>
    <xf numFmtId="0" fontId="9" fillId="2" borderId="0" xfId="1" applyFont="1" applyFill="1" applyBorder="1" applyAlignment="1" applyProtection="1">
      <alignment horizontal="left" vertical="center"/>
      <protection locked="0"/>
    </xf>
    <xf numFmtId="0" fontId="9" fillId="2" borderId="6" xfId="1" applyFont="1" applyFill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7" fillId="3" borderId="2" xfId="1" applyFont="1" applyFill="1" applyBorder="1" applyAlignment="1" applyProtection="1">
      <alignment vertical="top" wrapText="1"/>
      <protection locked="0"/>
    </xf>
    <xf numFmtId="0" fontId="7" fillId="3" borderId="3" xfId="1" applyFont="1" applyFill="1" applyBorder="1" applyAlignment="1" applyProtection="1">
      <alignment vertical="top" wrapText="1"/>
      <protection locked="0"/>
    </xf>
    <xf numFmtId="0" fontId="7" fillId="3" borderId="4" xfId="1" applyFont="1" applyFill="1" applyBorder="1" applyAlignment="1" applyProtection="1">
      <alignment vertical="top" wrapText="1"/>
      <protection locked="0"/>
    </xf>
  </cellXfs>
  <cellStyles count="4">
    <cellStyle name="Millares" xfId="2" builtinId="3"/>
    <cellStyle name="Normal" xfId="0" builtinId="0"/>
    <cellStyle name="Normal 2" xfId="1"/>
    <cellStyle name="Porcentaje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1193800</xdr:colOff>
      <xdr:row>0</xdr:row>
      <xdr:rowOff>38100</xdr:rowOff>
    </xdr:from>
    <xdr:ext cx="184731" cy="264560"/>
    <xdr:sp macro="" textlink="">
      <xdr:nvSpPr>
        <xdr:cNvPr id="10" name="CuadroTexto 9"/>
        <xdr:cNvSpPr txBox="1"/>
      </xdr:nvSpPr>
      <xdr:spPr>
        <a:xfrm>
          <a:off x="2095500" y="36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488953</xdr:colOff>
      <xdr:row>0</xdr:row>
      <xdr:rowOff>0</xdr:rowOff>
    </xdr:from>
    <xdr:to>
      <xdr:col>8</xdr:col>
      <xdr:colOff>934131</xdr:colOff>
      <xdr:row>4</xdr:row>
      <xdr:rowOff>51289</xdr:rowOff>
    </xdr:to>
    <xdr:grpSp>
      <xdr:nvGrpSpPr>
        <xdr:cNvPr id="14" name="Grupo 13"/>
        <xdr:cNvGrpSpPr/>
      </xdr:nvGrpSpPr>
      <xdr:grpSpPr>
        <a:xfrm>
          <a:off x="634629" y="0"/>
          <a:ext cx="8278090" cy="678818"/>
          <a:chOff x="640078" y="0"/>
          <a:chExt cx="6961871" cy="696058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0078" y="77541"/>
            <a:ext cx="1007711" cy="442284"/>
          </a:xfrm>
          <a:prstGeom prst="rect">
            <a:avLst/>
          </a:prstGeom>
        </xdr:spPr>
      </xdr:pic>
      <xdr:sp macro="" textlink="">
        <xdr:nvSpPr>
          <xdr:cNvPr id="11" name="CuadroTexto 10"/>
          <xdr:cNvSpPr txBox="1"/>
        </xdr:nvSpPr>
        <xdr:spPr>
          <a:xfrm>
            <a:off x="1496192" y="0"/>
            <a:ext cx="6105757" cy="6960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2600" b="1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Automóviles</a:t>
            </a:r>
            <a:r>
              <a:rPr lang="es-MX" sz="2600" b="1" baseline="0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Caborca, S.A. de C.V.</a:t>
            </a:r>
          </a:p>
          <a:p>
            <a:pPr algn="ctr"/>
            <a:r>
              <a:rPr lang="es-MX" sz="1100" baseline="0">
                <a:solidFill>
                  <a:schemeClr val="tx2"/>
                </a:solidFill>
              </a:rPr>
              <a:t>Ave. Seis de Abril Nº 82 Col. Centro 83600, Caborca Son., tel: (637) 3720260, acsa@fordcaborca.mx</a:t>
            </a:r>
            <a:endParaRPr lang="es-MX" sz="1100">
              <a:solidFill>
                <a:schemeClr val="tx2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4"/>
  <sheetViews>
    <sheetView showGridLines="0" tabSelected="1" topLeftCell="A19" zoomScale="85" zoomScaleNormal="85" zoomScaleSheetLayoutView="110" workbookViewId="0">
      <selection activeCell="M30" sqref="M30"/>
    </sheetView>
  </sheetViews>
  <sheetFormatPr baseColWidth="10" defaultRowHeight="12.75" x14ac:dyDescent="0.2"/>
  <cols>
    <col min="1" max="1" width="2.140625" style="4" customWidth="1"/>
    <col min="2" max="2" width="9.85546875" style="3" customWidth="1"/>
    <col min="3" max="3" width="16.140625" style="4" customWidth="1"/>
    <col min="4" max="4" width="39.85546875" style="4" customWidth="1"/>
    <col min="5" max="5" width="19" style="4" customWidth="1"/>
    <col min="6" max="6" width="13.28515625" style="4" customWidth="1"/>
    <col min="7" max="7" width="12.42578125" style="4" customWidth="1"/>
    <col min="8" max="8" width="6.85546875" style="4" customWidth="1"/>
    <col min="9" max="9" width="16.85546875" style="4" customWidth="1"/>
    <col min="10" max="10" width="2.5703125" style="4" customWidth="1"/>
    <col min="11" max="259" width="11.42578125" style="4"/>
    <col min="260" max="260" width="9.7109375" style="4" customWidth="1"/>
    <col min="261" max="261" width="43.5703125" style="4" customWidth="1"/>
    <col min="262" max="262" width="12.85546875" style="4" customWidth="1"/>
    <col min="263" max="263" width="15" style="4" customWidth="1"/>
    <col min="264" max="515" width="11.42578125" style="4"/>
    <col min="516" max="516" width="9.7109375" style="4" customWidth="1"/>
    <col min="517" max="517" width="43.5703125" style="4" customWidth="1"/>
    <col min="518" max="518" width="12.85546875" style="4" customWidth="1"/>
    <col min="519" max="519" width="15" style="4" customWidth="1"/>
    <col min="520" max="771" width="11.42578125" style="4"/>
    <col min="772" max="772" width="9.7109375" style="4" customWidth="1"/>
    <col min="773" max="773" width="43.5703125" style="4" customWidth="1"/>
    <col min="774" max="774" width="12.85546875" style="4" customWidth="1"/>
    <col min="775" max="775" width="15" style="4" customWidth="1"/>
    <col min="776" max="1027" width="11.42578125" style="4"/>
    <col min="1028" max="1028" width="9.7109375" style="4" customWidth="1"/>
    <col min="1029" max="1029" width="43.5703125" style="4" customWidth="1"/>
    <col min="1030" max="1030" width="12.85546875" style="4" customWidth="1"/>
    <col min="1031" max="1031" width="15" style="4" customWidth="1"/>
    <col min="1032" max="1283" width="11.42578125" style="4"/>
    <col min="1284" max="1284" width="9.7109375" style="4" customWidth="1"/>
    <col min="1285" max="1285" width="43.5703125" style="4" customWidth="1"/>
    <col min="1286" max="1286" width="12.85546875" style="4" customWidth="1"/>
    <col min="1287" max="1287" width="15" style="4" customWidth="1"/>
    <col min="1288" max="1539" width="11.42578125" style="4"/>
    <col min="1540" max="1540" width="9.7109375" style="4" customWidth="1"/>
    <col min="1541" max="1541" width="43.5703125" style="4" customWidth="1"/>
    <col min="1542" max="1542" width="12.85546875" style="4" customWidth="1"/>
    <col min="1543" max="1543" width="15" style="4" customWidth="1"/>
    <col min="1544" max="1795" width="11.42578125" style="4"/>
    <col min="1796" max="1796" width="9.7109375" style="4" customWidth="1"/>
    <col min="1797" max="1797" width="43.5703125" style="4" customWidth="1"/>
    <col min="1798" max="1798" width="12.85546875" style="4" customWidth="1"/>
    <col min="1799" max="1799" width="15" style="4" customWidth="1"/>
    <col min="1800" max="2051" width="11.42578125" style="4"/>
    <col min="2052" max="2052" width="9.7109375" style="4" customWidth="1"/>
    <col min="2053" max="2053" width="43.5703125" style="4" customWidth="1"/>
    <col min="2054" max="2054" width="12.85546875" style="4" customWidth="1"/>
    <col min="2055" max="2055" width="15" style="4" customWidth="1"/>
    <col min="2056" max="2307" width="11.42578125" style="4"/>
    <col min="2308" max="2308" width="9.7109375" style="4" customWidth="1"/>
    <col min="2309" max="2309" width="43.5703125" style="4" customWidth="1"/>
    <col min="2310" max="2310" width="12.85546875" style="4" customWidth="1"/>
    <col min="2311" max="2311" width="15" style="4" customWidth="1"/>
    <col min="2312" max="2563" width="11.42578125" style="4"/>
    <col min="2564" max="2564" width="9.7109375" style="4" customWidth="1"/>
    <col min="2565" max="2565" width="43.5703125" style="4" customWidth="1"/>
    <col min="2566" max="2566" width="12.85546875" style="4" customWidth="1"/>
    <col min="2567" max="2567" width="15" style="4" customWidth="1"/>
    <col min="2568" max="2819" width="11.42578125" style="4"/>
    <col min="2820" max="2820" width="9.7109375" style="4" customWidth="1"/>
    <col min="2821" max="2821" width="43.5703125" style="4" customWidth="1"/>
    <col min="2822" max="2822" width="12.85546875" style="4" customWidth="1"/>
    <col min="2823" max="2823" width="15" style="4" customWidth="1"/>
    <col min="2824" max="3075" width="11.42578125" style="4"/>
    <col min="3076" max="3076" width="9.7109375" style="4" customWidth="1"/>
    <col min="3077" max="3077" width="43.5703125" style="4" customWidth="1"/>
    <col min="3078" max="3078" width="12.85546875" style="4" customWidth="1"/>
    <col min="3079" max="3079" width="15" style="4" customWidth="1"/>
    <col min="3080" max="3331" width="11.42578125" style="4"/>
    <col min="3332" max="3332" width="9.7109375" style="4" customWidth="1"/>
    <col min="3333" max="3333" width="43.5703125" style="4" customWidth="1"/>
    <col min="3334" max="3334" width="12.85546875" style="4" customWidth="1"/>
    <col min="3335" max="3335" width="15" style="4" customWidth="1"/>
    <col min="3336" max="3587" width="11.42578125" style="4"/>
    <col min="3588" max="3588" width="9.7109375" style="4" customWidth="1"/>
    <col min="3589" max="3589" width="43.5703125" style="4" customWidth="1"/>
    <col min="3590" max="3590" width="12.85546875" style="4" customWidth="1"/>
    <col min="3591" max="3591" width="15" style="4" customWidth="1"/>
    <col min="3592" max="3843" width="11.42578125" style="4"/>
    <col min="3844" max="3844" width="9.7109375" style="4" customWidth="1"/>
    <col min="3845" max="3845" width="43.5703125" style="4" customWidth="1"/>
    <col min="3846" max="3846" width="12.85546875" style="4" customWidth="1"/>
    <col min="3847" max="3847" width="15" style="4" customWidth="1"/>
    <col min="3848" max="4099" width="11.42578125" style="4"/>
    <col min="4100" max="4100" width="9.7109375" style="4" customWidth="1"/>
    <col min="4101" max="4101" width="43.5703125" style="4" customWidth="1"/>
    <col min="4102" max="4102" width="12.85546875" style="4" customWidth="1"/>
    <col min="4103" max="4103" width="15" style="4" customWidth="1"/>
    <col min="4104" max="4355" width="11.42578125" style="4"/>
    <col min="4356" max="4356" width="9.7109375" style="4" customWidth="1"/>
    <col min="4357" max="4357" width="43.5703125" style="4" customWidth="1"/>
    <col min="4358" max="4358" width="12.85546875" style="4" customWidth="1"/>
    <col min="4359" max="4359" width="15" style="4" customWidth="1"/>
    <col min="4360" max="4611" width="11.42578125" style="4"/>
    <col min="4612" max="4612" width="9.7109375" style="4" customWidth="1"/>
    <col min="4613" max="4613" width="43.5703125" style="4" customWidth="1"/>
    <col min="4614" max="4614" width="12.85546875" style="4" customWidth="1"/>
    <col min="4615" max="4615" width="15" style="4" customWidth="1"/>
    <col min="4616" max="4867" width="11.42578125" style="4"/>
    <col min="4868" max="4868" width="9.7109375" style="4" customWidth="1"/>
    <col min="4869" max="4869" width="43.5703125" style="4" customWidth="1"/>
    <col min="4870" max="4870" width="12.85546875" style="4" customWidth="1"/>
    <col min="4871" max="4871" width="15" style="4" customWidth="1"/>
    <col min="4872" max="5123" width="11.42578125" style="4"/>
    <col min="5124" max="5124" width="9.7109375" style="4" customWidth="1"/>
    <col min="5125" max="5125" width="43.5703125" style="4" customWidth="1"/>
    <col min="5126" max="5126" width="12.85546875" style="4" customWidth="1"/>
    <col min="5127" max="5127" width="15" style="4" customWidth="1"/>
    <col min="5128" max="5379" width="11.42578125" style="4"/>
    <col min="5380" max="5380" width="9.7109375" style="4" customWidth="1"/>
    <col min="5381" max="5381" width="43.5703125" style="4" customWidth="1"/>
    <col min="5382" max="5382" width="12.85546875" style="4" customWidth="1"/>
    <col min="5383" max="5383" width="15" style="4" customWidth="1"/>
    <col min="5384" max="5635" width="11.42578125" style="4"/>
    <col min="5636" max="5636" width="9.7109375" style="4" customWidth="1"/>
    <col min="5637" max="5637" width="43.5703125" style="4" customWidth="1"/>
    <col min="5638" max="5638" width="12.85546875" style="4" customWidth="1"/>
    <col min="5639" max="5639" width="15" style="4" customWidth="1"/>
    <col min="5640" max="5891" width="11.42578125" style="4"/>
    <col min="5892" max="5892" width="9.7109375" style="4" customWidth="1"/>
    <col min="5893" max="5893" width="43.5703125" style="4" customWidth="1"/>
    <col min="5894" max="5894" width="12.85546875" style="4" customWidth="1"/>
    <col min="5895" max="5895" width="15" style="4" customWidth="1"/>
    <col min="5896" max="6147" width="11.42578125" style="4"/>
    <col min="6148" max="6148" width="9.7109375" style="4" customWidth="1"/>
    <col min="6149" max="6149" width="43.5703125" style="4" customWidth="1"/>
    <col min="6150" max="6150" width="12.85546875" style="4" customWidth="1"/>
    <col min="6151" max="6151" width="15" style="4" customWidth="1"/>
    <col min="6152" max="6403" width="11.42578125" style="4"/>
    <col min="6404" max="6404" width="9.7109375" style="4" customWidth="1"/>
    <col min="6405" max="6405" width="43.5703125" style="4" customWidth="1"/>
    <col min="6406" max="6406" width="12.85546875" style="4" customWidth="1"/>
    <col min="6407" max="6407" width="15" style="4" customWidth="1"/>
    <col min="6408" max="6659" width="11.42578125" style="4"/>
    <col min="6660" max="6660" width="9.7109375" style="4" customWidth="1"/>
    <col min="6661" max="6661" width="43.5703125" style="4" customWidth="1"/>
    <col min="6662" max="6662" width="12.85546875" style="4" customWidth="1"/>
    <col min="6663" max="6663" width="15" style="4" customWidth="1"/>
    <col min="6664" max="6915" width="11.42578125" style="4"/>
    <col min="6916" max="6916" width="9.7109375" style="4" customWidth="1"/>
    <col min="6917" max="6917" width="43.5703125" style="4" customWidth="1"/>
    <col min="6918" max="6918" width="12.85546875" style="4" customWidth="1"/>
    <col min="6919" max="6919" width="15" style="4" customWidth="1"/>
    <col min="6920" max="7171" width="11.42578125" style="4"/>
    <col min="7172" max="7172" width="9.7109375" style="4" customWidth="1"/>
    <col min="7173" max="7173" width="43.5703125" style="4" customWidth="1"/>
    <col min="7174" max="7174" width="12.85546875" style="4" customWidth="1"/>
    <col min="7175" max="7175" width="15" style="4" customWidth="1"/>
    <col min="7176" max="7427" width="11.42578125" style="4"/>
    <col min="7428" max="7428" width="9.7109375" style="4" customWidth="1"/>
    <col min="7429" max="7429" width="43.5703125" style="4" customWidth="1"/>
    <col min="7430" max="7430" width="12.85546875" style="4" customWidth="1"/>
    <col min="7431" max="7431" width="15" style="4" customWidth="1"/>
    <col min="7432" max="7683" width="11.42578125" style="4"/>
    <col min="7684" max="7684" width="9.7109375" style="4" customWidth="1"/>
    <col min="7685" max="7685" width="43.5703125" style="4" customWidth="1"/>
    <col min="7686" max="7686" width="12.85546875" style="4" customWidth="1"/>
    <col min="7687" max="7687" width="15" style="4" customWidth="1"/>
    <col min="7688" max="7939" width="11.42578125" style="4"/>
    <col min="7940" max="7940" width="9.7109375" style="4" customWidth="1"/>
    <col min="7941" max="7941" width="43.5703125" style="4" customWidth="1"/>
    <col min="7942" max="7942" width="12.85546875" style="4" customWidth="1"/>
    <col min="7943" max="7943" width="15" style="4" customWidth="1"/>
    <col min="7944" max="8195" width="11.42578125" style="4"/>
    <col min="8196" max="8196" width="9.7109375" style="4" customWidth="1"/>
    <col min="8197" max="8197" width="43.5703125" style="4" customWidth="1"/>
    <col min="8198" max="8198" width="12.85546875" style="4" customWidth="1"/>
    <col min="8199" max="8199" width="15" style="4" customWidth="1"/>
    <col min="8200" max="8451" width="11.42578125" style="4"/>
    <col min="8452" max="8452" width="9.7109375" style="4" customWidth="1"/>
    <col min="8453" max="8453" width="43.5703125" style="4" customWidth="1"/>
    <col min="8454" max="8454" width="12.85546875" style="4" customWidth="1"/>
    <col min="8455" max="8455" width="15" style="4" customWidth="1"/>
    <col min="8456" max="8707" width="11.42578125" style="4"/>
    <col min="8708" max="8708" width="9.7109375" style="4" customWidth="1"/>
    <col min="8709" max="8709" width="43.5703125" style="4" customWidth="1"/>
    <col min="8710" max="8710" width="12.85546875" style="4" customWidth="1"/>
    <col min="8711" max="8711" width="15" style="4" customWidth="1"/>
    <col min="8712" max="8963" width="11.42578125" style="4"/>
    <col min="8964" max="8964" width="9.7109375" style="4" customWidth="1"/>
    <col min="8965" max="8965" width="43.5703125" style="4" customWidth="1"/>
    <col min="8966" max="8966" width="12.85546875" style="4" customWidth="1"/>
    <col min="8967" max="8967" width="15" style="4" customWidth="1"/>
    <col min="8968" max="9219" width="11.42578125" style="4"/>
    <col min="9220" max="9220" width="9.7109375" style="4" customWidth="1"/>
    <col min="9221" max="9221" width="43.5703125" style="4" customWidth="1"/>
    <col min="9222" max="9222" width="12.85546875" style="4" customWidth="1"/>
    <col min="9223" max="9223" width="15" style="4" customWidth="1"/>
    <col min="9224" max="9475" width="11.42578125" style="4"/>
    <col min="9476" max="9476" width="9.7109375" style="4" customWidth="1"/>
    <col min="9477" max="9477" width="43.5703125" style="4" customWidth="1"/>
    <col min="9478" max="9478" width="12.85546875" style="4" customWidth="1"/>
    <col min="9479" max="9479" width="15" style="4" customWidth="1"/>
    <col min="9480" max="9731" width="11.42578125" style="4"/>
    <col min="9732" max="9732" width="9.7109375" style="4" customWidth="1"/>
    <col min="9733" max="9733" width="43.5703125" style="4" customWidth="1"/>
    <col min="9734" max="9734" width="12.85546875" style="4" customWidth="1"/>
    <col min="9735" max="9735" width="15" style="4" customWidth="1"/>
    <col min="9736" max="9987" width="11.42578125" style="4"/>
    <col min="9988" max="9988" width="9.7109375" style="4" customWidth="1"/>
    <col min="9989" max="9989" width="43.5703125" style="4" customWidth="1"/>
    <col min="9990" max="9990" width="12.85546875" style="4" customWidth="1"/>
    <col min="9991" max="9991" width="15" style="4" customWidth="1"/>
    <col min="9992" max="10243" width="11.42578125" style="4"/>
    <col min="10244" max="10244" width="9.7109375" style="4" customWidth="1"/>
    <col min="10245" max="10245" width="43.5703125" style="4" customWidth="1"/>
    <col min="10246" max="10246" width="12.85546875" style="4" customWidth="1"/>
    <col min="10247" max="10247" width="15" style="4" customWidth="1"/>
    <col min="10248" max="10499" width="11.42578125" style="4"/>
    <col min="10500" max="10500" width="9.7109375" style="4" customWidth="1"/>
    <col min="10501" max="10501" width="43.5703125" style="4" customWidth="1"/>
    <col min="10502" max="10502" width="12.85546875" style="4" customWidth="1"/>
    <col min="10503" max="10503" width="15" style="4" customWidth="1"/>
    <col min="10504" max="10755" width="11.42578125" style="4"/>
    <col min="10756" max="10756" width="9.7109375" style="4" customWidth="1"/>
    <col min="10757" max="10757" width="43.5703125" style="4" customWidth="1"/>
    <col min="10758" max="10758" width="12.85546875" style="4" customWidth="1"/>
    <col min="10759" max="10759" width="15" style="4" customWidth="1"/>
    <col min="10760" max="11011" width="11.42578125" style="4"/>
    <col min="11012" max="11012" width="9.7109375" style="4" customWidth="1"/>
    <col min="11013" max="11013" width="43.5703125" style="4" customWidth="1"/>
    <col min="11014" max="11014" width="12.85546875" style="4" customWidth="1"/>
    <col min="11015" max="11015" width="15" style="4" customWidth="1"/>
    <col min="11016" max="11267" width="11.42578125" style="4"/>
    <col min="11268" max="11268" width="9.7109375" style="4" customWidth="1"/>
    <col min="11269" max="11269" width="43.5703125" style="4" customWidth="1"/>
    <col min="11270" max="11270" width="12.85546875" style="4" customWidth="1"/>
    <col min="11271" max="11271" width="15" style="4" customWidth="1"/>
    <col min="11272" max="11523" width="11.42578125" style="4"/>
    <col min="11524" max="11524" width="9.7109375" style="4" customWidth="1"/>
    <col min="11525" max="11525" width="43.5703125" style="4" customWidth="1"/>
    <col min="11526" max="11526" width="12.85546875" style="4" customWidth="1"/>
    <col min="11527" max="11527" width="15" style="4" customWidth="1"/>
    <col min="11528" max="11779" width="11.42578125" style="4"/>
    <col min="11780" max="11780" width="9.7109375" style="4" customWidth="1"/>
    <col min="11781" max="11781" width="43.5703125" style="4" customWidth="1"/>
    <col min="11782" max="11782" width="12.85546875" style="4" customWidth="1"/>
    <col min="11783" max="11783" width="15" style="4" customWidth="1"/>
    <col min="11784" max="12035" width="11.42578125" style="4"/>
    <col min="12036" max="12036" width="9.7109375" style="4" customWidth="1"/>
    <col min="12037" max="12037" width="43.5703125" style="4" customWidth="1"/>
    <col min="12038" max="12038" width="12.85546875" style="4" customWidth="1"/>
    <col min="12039" max="12039" width="15" style="4" customWidth="1"/>
    <col min="12040" max="12291" width="11.42578125" style="4"/>
    <col min="12292" max="12292" width="9.7109375" style="4" customWidth="1"/>
    <col min="12293" max="12293" width="43.5703125" style="4" customWidth="1"/>
    <col min="12294" max="12294" width="12.85546875" style="4" customWidth="1"/>
    <col min="12295" max="12295" width="15" style="4" customWidth="1"/>
    <col min="12296" max="12547" width="11.42578125" style="4"/>
    <col min="12548" max="12548" width="9.7109375" style="4" customWidth="1"/>
    <col min="12549" max="12549" width="43.5703125" style="4" customWidth="1"/>
    <col min="12550" max="12550" width="12.85546875" style="4" customWidth="1"/>
    <col min="12551" max="12551" width="15" style="4" customWidth="1"/>
    <col min="12552" max="12803" width="11.42578125" style="4"/>
    <col min="12804" max="12804" width="9.7109375" style="4" customWidth="1"/>
    <col min="12805" max="12805" width="43.5703125" style="4" customWidth="1"/>
    <col min="12806" max="12806" width="12.85546875" style="4" customWidth="1"/>
    <col min="12807" max="12807" width="15" style="4" customWidth="1"/>
    <col min="12808" max="13059" width="11.42578125" style="4"/>
    <col min="13060" max="13060" width="9.7109375" style="4" customWidth="1"/>
    <col min="13061" max="13061" width="43.5703125" style="4" customWidth="1"/>
    <col min="13062" max="13062" width="12.85546875" style="4" customWidth="1"/>
    <col min="13063" max="13063" width="15" style="4" customWidth="1"/>
    <col min="13064" max="13315" width="11.42578125" style="4"/>
    <col min="13316" max="13316" width="9.7109375" style="4" customWidth="1"/>
    <col min="13317" max="13317" width="43.5703125" style="4" customWidth="1"/>
    <col min="13318" max="13318" width="12.85546875" style="4" customWidth="1"/>
    <col min="13319" max="13319" width="15" style="4" customWidth="1"/>
    <col min="13320" max="13571" width="11.42578125" style="4"/>
    <col min="13572" max="13572" width="9.7109375" style="4" customWidth="1"/>
    <col min="13573" max="13573" width="43.5703125" style="4" customWidth="1"/>
    <col min="13574" max="13574" width="12.85546875" style="4" customWidth="1"/>
    <col min="13575" max="13575" width="15" style="4" customWidth="1"/>
    <col min="13576" max="13827" width="11.42578125" style="4"/>
    <col min="13828" max="13828" width="9.7109375" style="4" customWidth="1"/>
    <col min="13829" max="13829" width="43.5703125" style="4" customWidth="1"/>
    <col min="13830" max="13830" width="12.85546875" style="4" customWidth="1"/>
    <col min="13831" max="13831" width="15" style="4" customWidth="1"/>
    <col min="13832" max="14083" width="11.42578125" style="4"/>
    <col min="14084" max="14084" width="9.7109375" style="4" customWidth="1"/>
    <col min="14085" max="14085" width="43.5703125" style="4" customWidth="1"/>
    <col min="14086" max="14086" width="12.85546875" style="4" customWidth="1"/>
    <col min="14087" max="14087" width="15" style="4" customWidth="1"/>
    <col min="14088" max="14339" width="11.42578125" style="4"/>
    <col min="14340" max="14340" width="9.7109375" style="4" customWidth="1"/>
    <col min="14341" max="14341" width="43.5703125" style="4" customWidth="1"/>
    <col min="14342" max="14342" width="12.85546875" style="4" customWidth="1"/>
    <col min="14343" max="14343" width="15" style="4" customWidth="1"/>
    <col min="14344" max="14595" width="11.42578125" style="4"/>
    <col min="14596" max="14596" width="9.7109375" style="4" customWidth="1"/>
    <col min="14597" max="14597" width="43.5703125" style="4" customWidth="1"/>
    <col min="14598" max="14598" width="12.85546875" style="4" customWidth="1"/>
    <col min="14599" max="14599" width="15" style="4" customWidth="1"/>
    <col min="14600" max="14851" width="11.42578125" style="4"/>
    <col min="14852" max="14852" width="9.7109375" style="4" customWidth="1"/>
    <col min="14853" max="14853" width="43.5703125" style="4" customWidth="1"/>
    <col min="14854" max="14854" width="12.85546875" style="4" customWidth="1"/>
    <col min="14855" max="14855" width="15" style="4" customWidth="1"/>
    <col min="14856" max="15107" width="11.42578125" style="4"/>
    <col min="15108" max="15108" width="9.7109375" style="4" customWidth="1"/>
    <col min="15109" max="15109" width="43.5703125" style="4" customWidth="1"/>
    <col min="15110" max="15110" width="12.85546875" style="4" customWidth="1"/>
    <col min="15111" max="15111" width="15" style="4" customWidth="1"/>
    <col min="15112" max="15363" width="11.42578125" style="4"/>
    <col min="15364" max="15364" width="9.7109375" style="4" customWidth="1"/>
    <col min="15365" max="15365" width="43.5703125" style="4" customWidth="1"/>
    <col min="15366" max="15366" width="12.85546875" style="4" customWidth="1"/>
    <col min="15367" max="15367" width="15" style="4" customWidth="1"/>
    <col min="15368" max="15619" width="11.42578125" style="4"/>
    <col min="15620" max="15620" width="9.7109375" style="4" customWidth="1"/>
    <col min="15621" max="15621" width="43.5703125" style="4" customWidth="1"/>
    <col min="15622" max="15622" width="12.85546875" style="4" customWidth="1"/>
    <col min="15623" max="15623" width="15" style="4" customWidth="1"/>
    <col min="15624" max="15875" width="11.42578125" style="4"/>
    <col min="15876" max="15876" width="9.7109375" style="4" customWidth="1"/>
    <col min="15877" max="15877" width="43.5703125" style="4" customWidth="1"/>
    <col min="15878" max="15878" width="12.85546875" style="4" customWidth="1"/>
    <col min="15879" max="15879" width="15" style="4" customWidth="1"/>
    <col min="15880" max="16131" width="11.42578125" style="4"/>
    <col min="16132" max="16132" width="9.7109375" style="4" customWidth="1"/>
    <col min="16133" max="16133" width="43.5703125" style="4" customWidth="1"/>
    <col min="16134" max="16134" width="12.85546875" style="4" customWidth="1"/>
    <col min="16135" max="16135" width="15" style="4" customWidth="1"/>
    <col min="16136" max="16384" width="11.42578125" style="4"/>
  </cols>
  <sheetData>
    <row r="1" spans="2:11" x14ac:dyDescent="0.2">
      <c r="B1" s="1"/>
    </row>
    <row r="2" spans="2:11" x14ac:dyDescent="0.2">
      <c r="B2" s="1"/>
      <c r="C2" s="2"/>
      <c r="D2" s="2"/>
      <c r="E2" s="2"/>
    </row>
    <row r="3" spans="2:11" x14ac:dyDescent="0.2">
      <c r="B3" s="1"/>
      <c r="C3" s="2"/>
      <c r="D3" s="2"/>
      <c r="E3" s="2"/>
    </row>
    <row r="4" spans="2:11" x14ac:dyDescent="0.2">
      <c r="B4" s="1"/>
      <c r="C4" s="2"/>
      <c r="D4" s="2"/>
      <c r="E4" s="2"/>
    </row>
    <row r="5" spans="2:11" ht="25.5" customHeight="1" x14ac:dyDescent="0.2">
      <c r="B5" s="60" t="s">
        <v>19</v>
      </c>
      <c r="C5" s="2"/>
      <c r="D5" s="2"/>
      <c r="E5" s="2"/>
      <c r="G5" s="7"/>
      <c r="H5" s="7" t="s">
        <v>10</v>
      </c>
      <c r="I5" s="40">
        <f ca="1">TODAY()</f>
        <v>44461</v>
      </c>
    </row>
    <row r="6" spans="2:11" ht="24" customHeight="1" x14ac:dyDescent="0.2">
      <c r="B6" s="9" t="s">
        <v>12</v>
      </c>
      <c r="C6" s="83" t="s">
        <v>25</v>
      </c>
      <c r="D6" s="83"/>
      <c r="E6" s="83"/>
      <c r="F6" s="83"/>
      <c r="G6" s="83"/>
      <c r="H6" s="83"/>
      <c r="I6" s="84"/>
    </row>
    <row r="7" spans="2:11" ht="24" customHeight="1" x14ac:dyDescent="0.2">
      <c r="B7" s="10" t="s">
        <v>13</v>
      </c>
      <c r="C7" s="85" t="s">
        <v>26</v>
      </c>
      <c r="D7" s="85"/>
      <c r="E7" s="85"/>
      <c r="F7" s="85"/>
      <c r="G7" s="85"/>
      <c r="H7" s="85"/>
      <c r="I7" s="86"/>
    </row>
    <row r="8" spans="2:11" ht="24" customHeight="1" x14ac:dyDescent="0.2">
      <c r="B8" s="11" t="s">
        <v>14</v>
      </c>
      <c r="C8" s="87" t="s">
        <v>27</v>
      </c>
      <c r="D8" s="87"/>
      <c r="E8" s="87"/>
      <c r="F8" s="87"/>
      <c r="G8" s="8"/>
      <c r="H8" s="7" t="s">
        <v>11</v>
      </c>
      <c r="I8" s="12"/>
      <c r="J8" s="8"/>
      <c r="K8" s="8"/>
    </row>
    <row r="9" spans="2:11" ht="24" customHeight="1" x14ac:dyDescent="0.2">
      <c r="B9" s="13" t="s">
        <v>15</v>
      </c>
      <c r="C9" s="81">
        <v>2018</v>
      </c>
      <c r="D9" s="81"/>
      <c r="E9" s="81"/>
      <c r="F9" s="81"/>
      <c r="G9" s="81"/>
      <c r="H9" s="81"/>
      <c r="I9" s="82"/>
    </row>
    <row r="10" spans="2:11" ht="6.75" customHeight="1" x14ac:dyDescent="0.2">
      <c r="B10" s="5"/>
      <c r="C10" s="6"/>
      <c r="D10" s="6"/>
      <c r="E10" s="6"/>
    </row>
    <row r="11" spans="2:11" s="3" customFormat="1" ht="18.75" customHeight="1" thickBot="1" x14ac:dyDescent="0.25">
      <c r="B11" s="14" t="s">
        <v>0</v>
      </c>
      <c r="C11" s="15" t="s">
        <v>7</v>
      </c>
      <c r="D11" s="14" t="s">
        <v>1</v>
      </c>
      <c r="E11" s="15" t="s">
        <v>6</v>
      </c>
      <c r="F11" s="14" t="s">
        <v>20</v>
      </c>
      <c r="G11" s="14" t="s">
        <v>2</v>
      </c>
      <c r="H11" s="14" t="s">
        <v>17</v>
      </c>
      <c r="I11" s="14" t="s">
        <v>22</v>
      </c>
    </row>
    <row r="12" spans="2:11" ht="18.75" customHeight="1" thickBot="1" x14ac:dyDescent="0.25">
      <c r="B12" s="74">
        <v>1</v>
      </c>
      <c r="C12" s="16"/>
      <c r="D12" s="73" t="s">
        <v>28</v>
      </c>
      <c r="E12" s="16" t="s">
        <v>45</v>
      </c>
      <c r="F12" s="69">
        <v>10754.88</v>
      </c>
      <c r="G12" s="69">
        <f>F12*B12</f>
        <v>10754.88</v>
      </c>
      <c r="H12" s="17">
        <v>0.15</v>
      </c>
      <c r="I12" s="45">
        <f>G12-(G12*H12)</f>
        <v>9141.6479999999992</v>
      </c>
    </row>
    <row r="13" spans="2:11" ht="18.75" customHeight="1" thickBot="1" x14ac:dyDescent="0.25">
      <c r="B13" s="74">
        <v>1</v>
      </c>
      <c r="C13" s="21"/>
      <c r="D13" s="73" t="s">
        <v>29</v>
      </c>
      <c r="E13" s="21" t="s">
        <v>45</v>
      </c>
      <c r="F13" s="69">
        <v>1127.1199999999999</v>
      </c>
      <c r="G13" s="69">
        <f>F13*B13</f>
        <v>1127.1199999999999</v>
      </c>
      <c r="H13" s="22">
        <v>0.15</v>
      </c>
      <c r="I13" s="46">
        <f t="shared" ref="I13:I59" si="0">G13-(G13*H13)</f>
        <v>958.05199999999991</v>
      </c>
    </row>
    <row r="14" spans="2:11" ht="18.75" customHeight="1" thickBot="1" x14ac:dyDescent="0.25">
      <c r="B14" s="74">
        <v>2</v>
      </c>
      <c r="C14" s="26"/>
      <c r="D14" s="73" t="s">
        <v>30</v>
      </c>
      <c r="E14" s="26" t="s">
        <v>45</v>
      </c>
      <c r="F14" s="69">
        <v>1903.58</v>
      </c>
      <c r="G14" s="42">
        <f t="shared" ref="G14:G59" si="1">F14*B14</f>
        <v>3807.16</v>
      </c>
      <c r="H14" s="27">
        <v>0.15</v>
      </c>
      <c r="I14" s="47">
        <f t="shared" si="0"/>
        <v>3236.0859999999998</v>
      </c>
    </row>
    <row r="15" spans="2:11" ht="18.75" customHeight="1" thickBot="1" x14ac:dyDescent="0.25">
      <c r="B15" s="74">
        <v>2</v>
      </c>
      <c r="C15" s="21"/>
      <c r="D15" s="73" t="s">
        <v>31</v>
      </c>
      <c r="E15" s="21" t="s">
        <v>45</v>
      </c>
      <c r="F15" s="69">
        <v>1131.78</v>
      </c>
      <c r="G15" s="41">
        <f t="shared" si="1"/>
        <v>2263.56</v>
      </c>
      <c r="H15" s="22">
        <v>0.15</v>
      </c>
      <c r="I15" s="46">
        <f t="shared" si="0"/>
        <v>1924.0259999999998</v>
      </c>
    </row>
    <row r="16" spans="2:11" ht="18.75" customHeight="1" thickBot="1" x14ac:dyDescent="0.25">
      <c r="B16" s="74">
        <v>1</v>
      </c>
      <c r="C16" s="26"/>
      <c r="D16" s="73" t="s">
        <v>32</v>
      </c>
      <c r="E16" s="26" t="s">
        <v>45</v>
      </c>
      <c r="F16" s="70">
        <v>804.52</v>
      </c>
      <c r="G16" s="42">
        <f t="shared" si="1"/>
        <v>804.52</v>
      </c>
      <c r="H16" s="27">
        <v>0.15</v>
      </c>
      <c r="I16" s="47">
        <f t="shared" si="0"/>
        <v>683.84199999999998</v>
      </c>
    </row>
    <row r="17" spans="2:9" ht="18.75" customHeight="1" thickBot="1" x14ac:dyDescent="0.25">
      <c r="B17" s="74">
        <v>2</v>
      </c>
      <c r="C17" s="21"/>
      <c r="D17" s="73" t="s">
        <v>33</v>
      </c>
      <c r="E17" s="21" t="s">
        <v>45</v>
      </c>
      <c r="F17" s="69">
        <v>1383.08</v>
      </c>
      <c r="G17" s="41">
        <f>F17*B17</f>
        <v>2766.16</v>
      </c>
      <c r="H17" s="22">
        <v>0.15</v>
      </c>
      <c r="I17" s="46">
        <f t="shared" si="0"/>
        <v>2351.2359999999999</v>
      </c>
    </row>
    <row r="18" spans="2:9" ht="18.75" customHeight="1" thickBot="1" x14ac:dyDescent="0.25">
      <c r="B18" s="74">
        <v>2</v>
      </c>
      <c r="C18" s="26"/>
      <c r="D18" s="73" t="s">
        <v>34</v>
      </c>
      <c r="E18" s="26" t="s">
        <v>45</v>
      </c>
      <c r="F18" s="69">
        <v>1316.07</v>
      </c>
      <c r="G18" s="42">
        <f t="shared" si="1"/>
        <v>2632.14</v>
      </c>
      <c r="H18" s="27">
        <v>0.15</v>
      </c>
      <c r="I18" s="47">
        <f t="shared" si="0"/>
        <v>2237.319</v>
      </c>
    </row>
    <row r="19" spans="2:9" ht="18.75" customHeight="1" thickBot="1" x14ac:dyDescent="0.25">
      <c r="B19" s="74">
        <v>2</v>
      </c>
      <c r="C19" s="24"/>
      <c r="D19" s="73" t="s">
        <v>35</v>
      </c>
      <c r="E19" s="26" t="s">
        <v>45</v>
      </c>
      <c r="F19" s="70">
        <v>185.65</v>
      </c>
      <c r="G19" s="42">
        <f t="shared" si="1"/>
        <v>371.3</v>
      </c>
      <c r="H19" s="27">
        <v>0.15</v>
      </c>
      <c r="I19" s="47">
        <f t="shared" si="0"/>
        <v>315.60500000000002</v>
      </c>
    </row>
    <row r="20" spans="2:9" ht="18.75" customHeight="1" thickBot="1" x14ac:dyDescent="0.25">
      <c r="B20" s="74">
        <v>1</v>
      </c>
      <c r="C20" s="24"/>
      <c r="D20" s="73" t="s">
        <v>36</v>
      </c>
      <c r="E20" s="26" t="s">
        <v>45</v>
      </c>
      <c r="F20" s="69">
        <v>5249.45</v>
      </c>
      <c r="G20" s="42">
        <f t="shared" si="1"/>
        <v>5249.45</v>
      </c>
      <c r="H20" s="27">
        <v>0.15</v>
      </c>
      <c r="I20" s="47">
        <f t="shared" si="0"/>
        <v>4462.0325000000003</v>
      </c>
    </row>
    <row r="21" spans="2:9" ht="18.75" customHeight="1" thickBot="1" x14ac:dyDescent="0.25">
      <c r="B21" s="74">
        <v>16</v>
      </c>
      <c r="C21" s="24"/>
      <c r="D21" s="73" t="s">
        <v>37</v>
      </c>
      <c r="E21" s="26" t="s">
        <v>45</v>
      </c>
      <c r="F21" s="70">
        <v>146.79</v>
      </c>
      <c r="G21" s="42">
        <f t="shared" si="1"/>
        <v>2348.64</v>
      </c>
      <c r="H21" s="27">
        <v>0.15</v>
      </c>
      <c r="I21" s="47">
        <f t="shared" si="0"/>
        <v>1996.3439999999998</v>
      </c>
    </row>
    <row r="22" spans="2:9" ht="18.75" customHeight="1" thickBot="1" x14ac:dyDescent="0.25">
      <c r="B22" s="74">
        <v>1</v>
      </c>
      <c r="C22" s="19"/>
      <c r="D22" s="73" t="s">
        <v>38</v>
      </c>
      <c r="E22" s="21" t="s">
        <v>46</v>
      </c>
      <c r="F22" s="69">
        <v>32676.12</v>
      </c>
      <c r="G22" s="41">
        <f t="shared" si="1"/>
        <v>32676.12</v>
      </c>
      <c r="H22" s="22">
        <v>0.15</v>
      </c>
      <c r="I22" s="46">
        <f t="shared" si="0"/>
        <v>27774.701999999997</v>
      </c>
    </row>
    <row r="23" spans="2:9" ht="18.75" customHeight="1" thickBot="1" x14ac:dyDescent="0.25">
      <c r="B23" s="74">
        <v>1</v>
      </c>
      <c r="C23" s="19"/>
      <c r="D23" s="73" t="s">
        <v>39</v>
      </c>
      <c r="E23" s="21" t="s">
        <v>46</v>
      </c>
      <c r="F23" s="69">
        <v>8463.81</v>
      </c>
      <c r="G23" s="41">
        <f t="shared" si="1"/>
        <v>8463.81</v>
      </c>
      <c r="H23" s="22">
        <v>0.15</v>
      </c>
      <c r="I23" s="46">
        <f t="shared" si="0"/>
        <v>7194.2384999999995</v>
      </c>
    </row>
    <row r="24" spans="2:9" ht="18.75" customHeight="1" thickBot="1" x14ac:dyDescent="0.25">
      <c r="B24" s="74">
        <v>1</v>
      </c>
      <c r="C24" s="19"/>
      <c r="D24" s="73" t="s">
        <v>40</v>
      </c>
      <c r="E24" s="21" t="s">
        <v>46</v>
      </c>
      <c r="F24" s="69">
        <v>20368.38</v>
      </c>
      <c r="G24" s="41">
        <f t="shared" si="1"/>
        <v>20368.38</v>
      </c>
      <c r="H24" s="22">
        <v>0.15</v>
      </c>
      <c r="I24" s="46">
        <f t="shared" si="0"/>
        <v>17313.123</v>
      </c>
    </row>
    <row r="25" spans="2:9" ht="18.75" customHeight="1" thickBot="1" x14ac:dyDescent="0.25">
      <c r="B25" s="74">
        <v>2</v>
      </c>
      <c r="C25" s="19"/>
      <c r="D25" s="73" t="s">
        <v>41</v>
      </c>
      <c r="E25" s="21" t="s">
        <v>45</v>
      </c>
      <c r="F25" s="69">
        <v>3012.37</v>
      </c>
      <c r="G25" s="41">
        <f t="shared" si="1"/>
        <v>6024.74</v>
      </c>
      <c r="H25" s="22">
        <v>0.15</v>
      </c>
      <c r="I25" s="46">
        <f t="shared" si="0"/>
        <v>5121.0289999999995</v>
      </c>
    </row>
    <row r="26" spans="2:9" ht="18.75" customHeight="1" thickBot="1" x14ac:dyDescent="0.25">
      <c r="B26" s="74">
        <v>4</v>
      </c>
      <c r="C26" s="19"/>
      <c r="D26" s="73" t="s">
        <v>42</v>
      </c>
      <c r="E26" s="21" t="s">
        <v>24</v>
      </c>
      <c r="F26" s="70">
        <v>491.68</v>
      </c>
      <c r="G26" s="41">
        <f t="shared" si="1"/>
        <v>1966.72</v>
      </c>
      <c r="H26" s="22">
        <v>0.15</v>
      </c>
      <c r="I26" s="46">
        <f t="shared" si="0"/>
        <v>1671.712</v>
      </c>
    </row>
    <row r="27" spans="2:9" ht="18.75" customHeight="1" thickBot="1" x14ac:dyDescent="0.25">
      <c r="B27" s="74">
        <v>1</v>
      </c>
      <c r="C27" s="19"/>
      <c r="D27" s="73" t="s">
        <v>43</v>
      </c>
      <c r="E27" s="21" t="s">
        <v>24</v>
      </c>
      <c r="F27" s="70">
        <v>76.08</v>
      </c>
      <c r="G27" s="41">
        <f t="shared" si="1"/>
        <v>76.08</v>
      </c>
      <c r="H27" s="22">
        <v>0.15</v>
      </c>
      <c r="I27" s="46">
        <f t="shared" si="0"/>
        <v>64.668000000000006</v>
      </c>
    </row>
    <row r="28" spans="2:9" ht="18.75" customHeight="1" thickBot="1" x14ac:dyDescent="0.25">
      <c r="B28" s="74">
        <v>1</v>
      </c>
      <c r="C28" s="19"/>
      <c r="D28" s="73" t="s">
        <v>44</v>
      </c>
      <c r="E28" s="21" t="s">
        <v>24</v>
      </c>
      <c r="F28" s="70">
        <v>43.1</v>
      </c>
      <c r="G28" s="41">
        <f t="shared" si="1"/>
        <v>43.1</v>
      </c>
      <c r="H28" s="22">
        <v>0.15</v>
      </c>
      <c r="I28" s="46">
        <f t="shared" si="0"/>
        <v>36.635000000000005</v>
      </c>
    </row>
    <row r="29" spans="2:9" ht="18.75" customHeight="1" thickBot="1" x14ac:dyDescent="0.25">
      <c r="B29" s="74">
        <v>0.6</v>
      </c>
      <c r="C29" s="19"/>
      <c r="D29" s="73" t="s">
        <v>47</v>
      </c>
      <c r="E29" s="21"/>
      <c r="F29" s="70">
        <v>490</v>
      </c>
      <c r="G29" s="41">
        <f t="shared" si="1"/>
        <v>294</v>
      </c>
      <c r="H29" s="22">
        <v>0.15</v>
      </c>
      <c r="I29" s="46">
        <f t="shared" si="0"/>
        <v>249.9</v>
      </c>
    </row>
    <row r="30" spans="2:9" ht="18.75" customHeight="1" thickBot="1" x14ac:dyDescent="0.25">
      <c r="B30" s="74"/>
      <c r="C30" s="19"/>
      <c r="D30" s="66" t="s">
        <v>23</v>
      </c>
      <c r="E30" s="21"/>
      <c r="F30" s="71"/>
      <c r="G30" s="41">
        <v>9800</v>
      </c>
      <c r="H30" s="22">
        <v>0.15</v>
      </c>
      <c r="I30" s="46">
        <f t="shared" si="0"/>
        <v>8330</v>
      </c>
    </row>
    <row r="31" spans="2:9" ht="18.75" customHeight="1" thickBot="1" x14ac:dyDescent="0.25">
      <c r="B31" s="18"/>
      <c r="C31" s="19"/>
      <c r="D31" s="73"/>
      <c r="E31" s="21"/>
      <c r="F31" s="71"/>
      <c r="G31" s="41">
        <f t="shared" si="1"/>
        <v>0</v>
      </c>
      <c r="H31" s="22"/>
      <c r="I31" s="46">
        <f t="shared" si="0"/>
        <v>0</v>
      </c>
    </row>
    <row r="32" spans="2:9" ht="18.75" customHeight="1" thickBot="1" x14ac:dyDescent="0.25">
      <c r="B32" s="18"/>
      <c r="C32" s="19"/>
      <c r="D32" s="66"/>
      <c r="E32" s="21"/>
      <c r="F32" s="71"/>
      <c r="G32" s="41">
        <f t="shared" si="1"/>
        <v>0</v>
      </c>
      <c r="H32" s="22"/>
      <c r="I32" s="46">
        <f t="shared" si="0"/>
        <v>0</v>
      </c>
    </row>
    <row r="33" spans="2:9" ht="18" customHeight="1" thickBot="1" x14ac:dyDescent="0.25">
      <c r="B33" s="28"/>
      <c r="C33" s="29"/>
      <c r="D33" s="66"/>
      <c r="E33" s="31"/>
      <c r="F33" s="72"/>
      <c r="G33" s="43">
        <f t="shared" si="1"/>
        <v>0</v>
      </c>
      <c r="H33" s="32"/>
      <c r="I33" s="48">
        <f t="shared" si="0"/>
        <v>0</v>
      </c>
    </row>
    <row r="34" spans="2:9" ht="37.5" hidden="1" customHeight="1" thickBot="1" x14ac:dyDescent="0.25">
      <c r="B34" s="18"/>
      <c r="C34" s="19"/>
      <c r="D34" s="66"/>
      <c r="E34" s="21"/>
      <c r="F34" s="67"/>
      <c r="G34" s="41">
        <f t="shared" si="1"/>
        <v>0</v>
      </c>
      <c r="H34" s="22"/>
      <c r="I34" s="46">
        <f t="shared" si="0"/>
        <v>0</v>
      </c>
    </row>
    <row r="35" spans="2:9" ht="18.75" hidden="1" customHeight="1" thickBot="1" x14ac:dyDescent="0.25">
      <c r="B35" s="28"/>
      <c r="C35" s="29"/>
      <c r="D35" s="66"/>
      <c r="E35" s="31"/>
      <c r="F35" s="68"/>
      <c r="G35" s="43">
        <f t="shared" si="1"/>
        <v>0</v>
      </c>
      <c r="H35" s="32"/>
      <c r="I35" s="48">
        <f t="shared" si="0"/>
        <v>0</v>
      </c>
    </row>
    <row r="36" spans="2:9" ht="18.75" hidden="1" customHeight="1" thickBot="1" x14ac:dyDescent="0.25">
      <c r="B36" s="18"/>
      <c r="C36" s="19"/>
      <c r="D36" s="66"/>
      <c r="E36" s="21"/>
      <c r="F36" s="68"/>
      <c r="G36" s="41">
        <f t="shared" si="1"/>
        <v>0</v>
      </c>
      <c r="H36" s="22"/>
      <c r="I36" s="46">
        <f t="shared" si="0"/>
        <v>0</v>
      </c>
    </row>
    <row r="37" spans="2:9" ht="18.75" hidden="1" customHeight="1" thickBot="1" x14ac:dyDescent="0.25">
      <c r="B37" s="28"/>
      <c r="C37" s="29"/>
      <c r="D37" s="66"/>
      <c r="E37" s="31"/>
      <c r="F37" s="68"/>
      <c r="G37" s="43">
        <f t="shared" si="1"/>
        <v>0</v>
      </c>
      <c r="H37" s="32"/>
      <c r="I37" s="48">
        <f t="shared" si="0"/>
        <v>0</v>
      </c>
    </row>
    <row r="38" spans="2:9" ht="18.75" hidden="1" customHeight="1" thickBot="1" x14ac:dyDescent="0.25">
      <c r="B38" s="18"/>
      <c r="C38" s="19"/>
      <c r="D38" s="66"/>
      <c r="E38" s="21"/>
      <c r="F38" s="68"/>
      <c r="G38" s="41">
        <f t="shared" ref="G38:G41" si="2">F38*B38</f>
        <v>0</v>
      </c>
      <c r="H38" s="22"/>
      <c r="I38" s="46">
        <f t="shared" si="0"/>
        <v>0</v>
      </c>
    </row>
    <row r="39" spans="2:9" ht="18.75" hidden="1" customHeight="1" thickBot="1" x14ac:dyDescent="0.25">
      <c r="B39" s="28"/>
      <c r="C39" s="29"/>
      <c r="D39" s="66"/>
      <c r="E39" s="31"/>
      <c r="F39" s="68"/>
      <c r="G39" s="43">
        <f t="shared" si="2"/>
        <v>0</v>
      </c>
      <c r="H39" s="32"/>
      <c r="I39" s="48">
        <f t="shared" si="0"/>
        <v>0</v>
      </c>
    </row>
    <row r="40" spans="2:9" ht="18.75" hidden="1" customHeight="1" thickBot="1" x14ac:dyDescent="0.25">
      <c r="B40" s="18"/>
      <c r="C40" s="19"/>
      <c r="D40" s="66"/>
      <c r="E40" s="21"/>
      <c r="F40" s="68"/>
      <c r="G40" s="41">
        <f t="shared" si="2"/>
        <v>0</v>
      </c>
      <c r="H40" s="22"/>
      <c r="I40" s="46">
        <f t="shared" si="0"/>
        <v>0</v>
      </c>
    </row>
    <row r="41" spans="2:9" ht="18.75" hidden="1" customHeight="1" thickBot="1" x14ac:dyDescent="0.25">
      <c r="B41" s="28"/>
      <c r="C41" s="29"/>
      <c r="D41" s="66"/>
      <c r="E41" s="31"/>
      <c r="F41" s="68"/>
      <c r="G41" s="43">
        <f t="shared" si="2"/>
        <v>0</v>
      </c>
      <c r="H41" s="32"/>
      <c r="I41" s="48">
        <f t="shared" si="0"/>
        <v>0</v>
      </c>
    </row>
    <row r="42" spans="2:9" ht="18.75" hidden="1" customHeight="1" thickBot="1" x14ac:dyDescent="0.25">
      <c r="B42" s="18"/>
      <c r="C42" s="19"/>
      <c r="D42" s="66"/>
      <c r="E42" s="21"/>
      <c r="F42" s="67"/>
      <c r="G42" s="41">
        <f t="shared" ref="G42:G45" si="3">F42*B42</f>
        <v>0</v>
      </c>
      <c r="H42" s="22"/>
      <c r="I42" s="46">
        <f t="shared" si="0"/>
        <v>0</v>
      </c>
    </row>
    <row r="43" spans="2:9" ht="6.75" hidden="1" customHeight="1" thickBot="1" x14ac:dyDescent="0.25">
      <c r="B43" s="28"/>
      <c r="C43" s="29"/>
      <c r="D43" s="66"/>
      <c r="E43" s="31"/>
      <c r="F43" s="68"/>
      <c r="G43" s="43">
        <f t="shared" si="3"/>
        <v>0</v>
      </c>
      <c r="H43" s="32"/>
      <c r="I43" s="48">
        <f t="shared" si="0"/>
        <v>0</v>
      </c>
    </row>
    <row r="44" spans="2:9" ht="18.75" hidden="1" customHeight="1" x14ac:dyDescent="0.2">
      <c r="B44" s="18"/>
      <c r="C44" s="19"/>
      <c r="D44" s="20"/>
      <c r="E44" s="21"/>
      <c r="F44" s="62"/>
      <c r="G44" s="41">
        <f t="shared" si="3"/>
        <v>0</v>
      </c>
      <c r="H44" s="22"/>
      <c r="I44" s="46">
        <f t="shared" si="0"/>
        <v>0</v>
      </c>
    </row>
    <row r="45" spans="2:9" ht="18.75" hidden="1" customHeight="1" x14ac:dyDescent="0.2">
      <c r="B45" s="28"/>
      <c r="C45" s="29"/>
      <c r="D45" s="30"/>
      <c r="E45" s="31"/>
      <c r="F45" s="64"/>
      <c r="G45" s="43">
        <f t="shared" si="3"/>
        <v>0</v>
      </c>
      <c r="H45" s="32"/>
      <c r="I45" s="48">
        <f t="shared" si="0"/>
        <v>0</v>
      </c>
    </row>
    <row r="46" spans="2:9" ht="18.75" hidden="1" customHeight="1" x14ac:dyDescent="0.2">
      <c r="B46" s="18"/>
      <c r="C46" s="19"/>
      <c r="D46" s="20"/>
      <c r="E46" s="21"/>
      <c r="F46" s="62"/>
      <c r="G46" s="41">
        <f t="shared" ref="G46:G49" si="4">F46*B46</f>
        <v>0</v>
      </c>
      <c r="H46" s="22"/>
      <c r="I46" s="46">
        <f t="shared" si="0"/>
        <v>0</v>
      </c>
    </row>
    <row r="47" spans="2:9" ht="18.75" hidden="1" customHeight="1" x14ac:dyDescent="0.2">
      <c r="B47" s="28"/>
      <c r="C47" s="29"/>
      <c r="D47" s="30"/>
      <c r="E47" s="31"/>
      <c r="F47" s="64"/>
      <c r="G47" s="43">
        <f t="shared" si="4"/>
        <v>0</v>
      </c>
      <c r="H47" s="32"/>
      <c r="I47" s="48">
        <f t="shared" si="0"/>
        <v>0</v>
      </c>
    </row>
    <row r="48" spans="2:9" ht="18.75" hidden="1" customHeight="1" x14ac:dyDescent="0.2">
      <c r="B48" s="18"/>
      <c r="C48" s="19"/>
      <c r="D48" s="20"/>
      <c r="E48" s="21"/>
      <c r="F48" s="62"/>
      <c r="G48" s="41">
        <f t="shared" si="4"/>
        <v>0</v>
      </c>
      <c r="H48" s="22"/>
      <c r="I48" s="46">
        <f t="shared" si="0"/>
        <v>0</v>
      </c>
    </row>
    <row r="49" spans="2:9" ht="18.75" hidden="1" customHeight="1" x14ac:dyDescent="0.2">
      <c r="B49" s="28"/>
      <c r="C49" s="29"/>
      <c r="D49" s="30"/>
      <c r="E49" s="31"/>
      <c r="F49" s="64"/>
      <c r="G49" s="43">
        <f t="shared" si="4"/>
        <v>0</v>
      </c>
      <c r="H49" s="32"/>
      <c r="I49" s="48">
        <f t="shared" si="0"/>
        <v>0</v>
      </c>
    </row>
    <row r="50" spans="2:9" ht="18.75" hidden="1" customHeight="1" x14ac:dyDescent="0.2">
      <c r="B50" s="18"/>
      <c r="C50" s="19"/>
      <c r="D50" s="20"/>
      <c r="E50" s="21"/>
      <c r="F50" s="62"/>
      <c r="G50" s="41">
        <f t="shared" ref="G50:G53" si="5">F50*B50</f>
        <v>0</v>
      </c>
      <c r="H50" s="22"/>
      <c r="I50" s="46">
        <f t="shared" si="0"/>
        <v>0</v>
      </c>
    </row>
    <row r="51" spans="2:9" ht="18.75" hidden="1" customHeight="1" x14ac:dyDescent="0.2">
      <c r="B51" s="28"/>
      <c r="C51" s="29"/>
      <c r="D51" s="30"/>
      <c r="E51" s="31"/>
      <c r="F51" s="64"/>
      <c r="G51" s="43">
        <f t="shared" si="5"/>
        <v>0</v>
      </c>
      <c r="H51" s="32"/>
      <c r="I51" s="48">
        <f t="shared" si="0"/>
        <v>0</v>
      </c>
    </row>
    <row r="52" spans="2:9" ht="18.75" hidden="1" customHeight="1" x14ac:dyDescent="0.2">
      <c r="B52" s="18"/>
      <c r="C52" s="19"/>
      <c r="D52" s="20"/>
      <c r="E52" s="21"/>
      <c r="F52" s="62"/>
      <c r="G52" s="41">
        <f t="shared" si="5"/>
        <v>0</v>
      </c>
      <c r="H52" s="22"/>
      <c r="I52" s="46">
        <f t="shared" si="0"/>
        <v>0</v>
      </c>
    </row>
    <row r="53" spans="2:9" ht="18.75" hidden="1" customHeight="1" x14ac:dyDescent="0.2">
      <c r="B53" s="28"/>
      <c r="C53" s="29"/>
      <c r="D53" s="30"/>
      <c r="E53" s="31"/>
      <c r="F53" s="64"/>
      <c r="G53" s="43">
        <f t="shared" si="5"/>
        <v>0</v>
      </c>
      <c r="H53" s="32"/>
      <c r="I53" s="48">
        <f t="shared" si="0"/>
        <v>0</v>
      </c>
    </row>
    <row r="54" spans="2:9" ht="18.75" hidden="1" customHeight="1" x14ac:dyDescent="0.2">
      <c r="B54" s="18"/>
      <c r="C54" s="19"/>
      <c r="D54" s="20"/>
      <c r="E54" s="21"/>
      <c r="F54" s="62"/>
      <c r="G54" s="41">
        <f t="shared" si="1"/>
        <v>0</v>
      </c>
      <c r="H54" s="22"/>
      <c r="I54" s="46">
        <f t="shared" si="0"/>
        <v>0</v>
      </c>
    </row>
    <row r="55" spans="2:9" ht="18.75" hidden="1" customHeight="1" x14ac:dyDescent="0.2">
      <c r="B55" s="23"/>
      <c r="C55" s="24"/>
      <c r="D55" s="25"/>
      <c r="E55" s="26"/>
      <c r="F55" s="63"/>
      <c r="G55" s="42">
        <f t="shared" si="1"/>
        <v>0</v>
      </c>
      <c r="H55" s="27"/>
      <c r="I55" s="47">
        <f t="shared" si="0"/>
        <v>0</v>
      </c>
    </row>
    <row r="56" spans="2:9" ht="18.75" hidden="1" customHeight="1" x14ac:dyDescent="0.2">
      <c r="B56" s="18"/>
      <c r="C56" s="19"/>
      <c r="D56" s="33"/>
      <c r="E56" s="21"/>
      <c r="F56" s="62"/>
      <c r="G56" s="41">
        <f t="shared" si="1"/>
        <v>0</v>
      </c>
      <c r="H56" s="22"/>
      <c r="I56" s="46">
        <f t="shared" si="0"/>
        <v>0</v>
      </c>
    </row>
    <row r="57" spans="2:9" ht="18.75" hidden="1" customHeight="1" x14ac:dyDescent="0.2">
      <c r="B57" s="23"/>
      <c r="C57" s="24"/>
      <c r="D57" s="34"/>
      <c r="E57" s="26"/>
      <c r="F57" s="63"/>
      <c r="G57" s="42">
        <f t="shared" si="1"/>
        <v>0</v>
      </c>
      <c r="H57" s="27"/>
      <c r="I57" s="47">
        <f t="shared" si="0"/>
        <v>0</v>
      </c>
    </row>
    <row r="58" spans="2:9" ht="18.75" hidden="1" customHeight="1" x14ac:dyDescent="0.2">
      <c r="B58" s="18"/>
      <c r="C58" s="19"/>
      <c r="D58" s="20"/>
      <c r="E58" s="21"/>
      <c r="F58" s="62"/>
      <c r="G58" s="41">
        <f t="shared" si="1"/>
        <v>0</v>
      </c>
      <c r="H58" s="22"/>
      <c r="I58" s="46">
        <f t="shared" si="0"/>
        <v>0</v>
      </c>
    </row>
    <row r="59" spans="2:9" ht="18.75" hidden="1" customHeight="1" x14ac:dyDescent="0.2">
      <c r="B59" s="35"/>
      <c r="C59" s="36"/>
      <c r="D59" s="37"/>
      <c r="E59" s="38"/>
      <c r="F59" s="65"/>
      <c r="G59" s="44">
        <f t="shared" si="1"/>
        <v>0</v>
      </c>
      <c r="H59" s="39"/>
      <c r="I59" s="49">
        <f t="shared" si="0"/>
        <v>0</v>
      </c>
    </row>
    <row r="60" spans="2:9" ht="18.75" customHeight="1" x14ac:dyDescent="0.2">
      <c r="B60" s="88" t="s">
        <v>16</v>
      </c>
      <c r="C60" s="89"/>
      <c r="D60" s="89"/>
      <c r="E60" s="89"/>
      <c r="F60" s="90"/>
      <c r="G60" s="54" t="s">
        <v>3</v>
      </c>
      <c r="H60" s="57"/>
      <c r="I60" s="50">
        <f>SUM(G12:G59)</f>
        <v>111837.88000000002</v>
      </c>
    </row>
    <row r="61" spans="2:9" ht="18.75" customHeight="1" x14ac:dyDescent="0.2">
      <c r="B61" s="75" t="s">
        <v>8</v>
      </c>
      <c r="C61" s="76"/>
      <c r="D61" s="76"/>
      <c r="E61" s="76"/>
      <c r="F61" s="77"/>
      <c r="G61" s="55" t="s">
        <v>18</v>
      </c>
      <c r="H61" s="61"/>
      <c r="I61" s="52">
        <f>SUM(G12:G59)-SUM(I12:I59)</f>
        <v>16775.68200000003</v>
      </c>
    </row>
    <row r="62" spans="2:9" ht="18.75" customHeight="1" x14ac:dyDescent="0.2">
      <c r="B62" s="75" t="s">
        <v>9</v>
      </c>
      <c r="C62" s="76"/>
      <c r="D62" s="76"/>
      <c r="E62" s="76"/>
      <c r="F62" s="77"/>
      <c r="G62" s="54" t="s">
        <v>21</v>
      </c>
      <c r="H62" s="57"/>
      <c r="I62" s="51">
        <f>SUM(I12:I59)</f>
        <v>95062.197999999989</v>
      </c>
    </row>
    <row r="63" spans="2:9" ht="18.75" customHeight="1" x14ac:dyDescent="0.2">
      <c r="B63" s="75"/>
      <c r="C63" s="76"/>
      <c r="D63" s="76"/>
      <c r="E63" s="76"/>
      <c r="F63" s="77"/>
      <c r="G63" s="55" t="s">
        <v>4</v>
      </c>
      <c r="H63" s="59">
        <v>0.08</v>
      </c>
      <c r="I63" s="52">
        <f>I62*H63</f>
        <v>7604.9758399999992</v>
      </c>
    </row>
    <row r="64" spans="2:9" ht="17.25" customHeight="1" x14ac:dyDescent="0.2">
      <c r="B64" s="78"/>
      <c r="C64" s="79"/>
      <c r="D64" s="79"/>
      <c r="E64" s="79"/>
      <c r="F64" s="80"/>
      <c r="G64" s="56" t="s">
        <v>5</v>
      </c>
      <c r="H64" s="58"/>
      <c r="I64" s="53">
        <f>I62+I63</f>
        <v>102667.17383999999</v>
      </c>
    </row>
  </sheetData>
  <mergeCells count="9">
    <mergeCell ref="B62:F62"/>
    <mergeCell ref="B63:F63"/>
    <mergeCell ref="B64:F64"/>
    <mergeCell ref="C9:I9"/>
    <mergeCell ref="C6:I6"/>
    <mergeCell ref="C7:I7"/>
    <mergeCell ref="C8:F8"/>
    <mergeCell ref="B60:F60"/>
    <mergeCell ref="B61:F61"/>
  </mergeCells>
  <pageMargins left="0.25" right="0.25" top="0.3" bottom="0.3" header="0.3" footer="0.3"/>
  <pageSetup scale="73" fitToHeight="0" orientation="portrait" verticalDpi="72" r:id="rId1"/>
  <ignoredErrors>
    <ignoredError sqref="I61 G33:G37 G50:G59 G38:H49 G14:G16 G22 G1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FORD</vt:lpstr>
      <vt:lpstr>FORD!Área_de_impresión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GteRefacc</dc:creator>
  <cp:lastModifiedBy>Subdistribucion</cp:lastModifiedBy>
  <cp:lastPrinted>2021-03-23T19:53:58Z</cp:lastPrinted>
  <dcterms:created xsi:type="dcterms:W3CDTF">2014-01-17T16:51:12Z</dcterms:created>
  <dcterms:modified xsi:type="dcterms:W3CDTF">2021-09-23T04:07:02Z</dcterms:modified>
</cp:coreProperties>
</file>