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110" windowWidth="20730" windowHeight="8970" tabRatio="923" firstSheet="3" activeTab="3"/>
  </bookViews>
  <sheets>
    <sheet name="Hoja2" sheetId="2" state="hidden" r:id="rId1"/>
    <sheet name="Hoja3" sheetId="3" state="hidden" r:id="rId2"/>
    <sheet name="Base de Datos" sheetId="7" r:id="rId3"/>
    <sheet name="Cotización" sheetId="21" r:id="rId4"/>
    <sheet name="Hoja1" sheetId="22" r:id="rId5"/>
  </sheets>
  <definedNames>
    <definedName name="_xlnm.Print_Area" localSheetId="3">Cotización!$C$1:$M$53</definedName>
    <definedName name="Z_61AA52E2_B4C2_4659_BF7F_0100478FBF10_.wvu.PrintArea" localSheetId="3" hidden="1">Cotización!$C$1:$M$53</definedName>
    <definedName name="Z_EA60953C_4CD9_4635_A6D2_47EB2538B089_.wvu.Cols" localSheetId="3" hidden="1">Cotización!$P:$V</definedName>
    <definedName name="Z_EA60953C_4CD9_4635_A6D2_47EB2538B089_.wvu.PrintArea" localSheetId="3" hidden="1">Cotización!$C$1:$M$53</definedName>
  </definedNames>
  <calcPr calcId="144525"/>
</workbook>
</file>

<file path=xl/calcChain.xml><?xml version="1.0" encoding="utf-8"?>
<calcChain xmlns="http://schemas.openxmlformats.org/spreadsheetml/2006/main">
  <c r="K18" i="21" l="1"/>
  <c r="K19" i="21"/>
  <c r="K20" i="21"/>
  <c r="K21" i="21"/>
  <c r="K22" i="21"/>
  <c r="K23" i="21"/>
  <c r="K24" i="21"/>
  <c r="K17" i="21" l="1"/>
  <c r="Q24" i="21" l="1"/>
  <c r="T24" i="21" s="1"/>
  <c r="V24" i="21" s="1"/>
  <c r="P24" i="21"/>
  <c r="S24" i="21" s="1"/>
  <c r="U24" i="21" s="1"/>
  <c r="Q23" i="21"/>
  <c r="T23" i="21" s="1"/>
  <c r="V23" i="21" s="1"/>
  <c r="P23" i="21"/>
  <c r="S23" i="21" s="1"/>
  <c r="U23" i="21" s="1"/>
  <c r="Q22" i="21"/>
  <c r="P22" i="21"/>
  <c r="S22" i="21" s="1"/>
  <c r="U22" i="21" s="1"/>
  <c r="Q21" i="21"/>
  <c r="P21" i="21"/>
  <c r="S21" i="21" s="1"/>
  <c r="U21" i="21" s="1"/>
  <c r="Q20" i="21"/>
  <c r="P20" i="21"/>
  <c r="S20" i="21" s="1"/>
  <c r="U20" i="21" s="1"/>
  <c r="Q19" i="21"/>
  <c r="T19" i="21" s="1"/>
  <c r="V19" i="21" s="1"/>
  <c r="P19" i="21"/>
  <c r="S19" i="21" s="1"/>
  <c r="U19" i="21" s="1"/>
  <c r="Q18" i="21"/>
  <c r="T18" i="21" s="1"/>
  <c r="V18" i="21" s="1"/>
  <c r="P18" i="21"/>
  <c r="S18" i="21" s="1"/>
  <c r="U18" i="21" s="1"/>
  <c r="J7" i="21"/>
  <c r="R21" i="21" l="1"/>
  <c r="K25" i="21"/>
  <c r="K26" i="21" s="1"/>
  <c r="K27" i="21" s="1"/>
  <c r="T21" i="21"/>
  <c r="V21" i="21" s="1"/>
  <c r="R20" i="21"/>
  <c r="P25" i="21"/>
  <c r="T20" i="21"/>
  <c r="V20" i="21" s="1"/>
  <c r="R22" i="21"/>
  <c r="U25" i="21"/>
  <c r="R19" i="21"/>
  <c r="T22" i="21"/>
  <c r="V22" i="21" s="1"/>
  <c r="R24" i="21"/>
  <c r="R23" i="21"/>
  <c r="R18" i="21"/>
  <c r="Q25" i="21"/>
  <c r="V25" i="21" l="1"/>
  <c r="T25" i="21"/>
  <c r="R25" i="21"/>
  <c r="S25" i="21"/>
</calcChain>
</file>

<file path=xl/sharedStrings.xml><?xml version="1.0" encoding="utf-8"?>
<sst xmlns="http://schemas.openxmlformats.org/spreadsheetml/2006/main" count="57" uniqueCount="55">
  <si>
    <t xml:space="preserve"> </t>
  </si>
  <si>
    <t>Email:</t>
  </si>
  <si>
    <t>Comentarios:</t>
  </si>
  <si>
    <t>CANT</t>
  </si>
  <si>
    <t>PAQUETES/SERVICIOS</t>
  </si>
  <si>
    <t>PARTES</t>
  </si>
  <si>
    <t>M. O.</t>
  </si>
  <si>
    <t>TOTAL</t>
  </si>
  <si>
    <t>SUBTOTAL</t>
  </si>
  <si>
    <t>IVA</t>
  </si>
  <si>
    <t>ESTE DOCUMENTO NO ES UNA FACTURA</t>
  </si>
  <si>
    <t>Direccion:</t>
  </si>
  <si>
    <t>Nombre:</t>
  </si>
  <si>
    <t>Modelo:</t>
  </si>
  <si>
    <t>Serie:</t>
  </si>
  <si>
    <t>Transmisión:</t>
  </si>
  <si>
    <t>TOTAL SIN IVA</t>
  </si>
  <si>
    <t>Tel.:</t>
  </si>
  <si>
    <t>GARANTIAS</t>
  </si>
  <si>
    <t>1. Frenos: 1 año o 10,000 km lo que ocurra primero</t>
  </si>
  <si>
    <t>2. Afinación: 6 meses o 10,000 km lo que ocurra primero</t>
  </si>
  <si>
    <t>3. CAF: 3 Meses o 5,000 km lo que ocurra primero</t>
  </si>
  <si>
    <t>4. Suspensión: 3 meses o 5,000 km lo que ocurra primero</t>
  </si>
  <si>
    <t>6. Lavado y engrasado: no nos hacemos responsables por fallas o averías generadas por el mismo</t>
  </si>
  <si>
    <t xml:space="preserve">5. Partes Eléctricas: no hay garantía </t>
  </si>
  <si>
    <t xml:space="preserve">En caso de autorizar la reparación de este presupuesto se le dará una fecha promesa de entrega, posteriormente, se le llamara para notificarle la conclusión de su servicio, a partir de ese momento se les otorga un plazo no mayor a 48 horas para retirar la Unidad, despues del plazo otorgado se cobraran $200.00 pesos M/N por día, como concepto de pensión .  </t>
  </si>
  <si>
    <t>Sucursal:</t>
  </si>
  <si>
    <t>DATOS CLIENTE</t>
  </si>
  <si>
    <t>DATOS UNIDAD</t>
  </si>
  <si>
    <t>Fecha:</t>
  </si>
  <si>
    <t>SERVICIOS RECOMENDADOS</t>
  </si>
  <si>
    <t>Futura</t>
  </si>
  <si>
    <t>Inmediata</t>
  </si>
  <si>
    <t>Servicio Adicional</t>
  </si>
  <si>
    <t>Km / Motor:</t>
  </si>
  <si>
    <t>De acuerdo a las inspecciones realizadas, le recomendamos atender las siguientes necesidades de su vehículo :</t>
  </si>
  <si>
    <t>Placas / Año:</t>
  </si>
  <si>
    <t>AFINACION CON BUJIAS</t>
  </si>
  <si>
    <t>CAMBIAR BANDAS</t>
  </si>
  <si>
    <t>CAMBIAR BALATAS DELANTERAS</t>
  </si>
  <si>
    <t>RECTIFICAR DISCOS DELANTEROS</t>
  </si>
  <si>
    <t>FLUSH CAMBIO DE LIQUIDO DE FRENOS</t>
  </si>
  <si>
    <t>CAMBIAR BRAZOS ESTABILIZADORE SUSPENSION</t>
  </si>
  <si>
    <t>CAMBIAR ACEITE A DIFERENCIAL</t>
  </si>
  <si>
    <t>INCLUYE: Cambio de aceite y filtro.</t>
  </si>
  <si>
    <t>Cambio de filtros, limpieza de inyectores con presurizado, limpieza</t>
  </si>
  <si>
    <t>AFINACION CON BUJIAS DE PLATINO</t>
  </si>
  <si>
    <t xml:space="preserve">al cuerpo de aceleración, limpieza y/o cambio valvula PVC,  </t>
  </si>
  <si>
    <t>Corrección del nivel de fluidos, monitoreo por computadora de códigos de falla,</t>
  </si>
  <si>
    <t>Inspección general del vehículo y lavado-aspirado.</t>
  </si>
  <si>
    <t xml:space="preserve">Cambio de bujias de platino, </t>
  </si>
  <si>
    <t>Flush de anticongelante</t>
  </si>
  <si>
    <t>CLIENTE MOSTRADOR</t>
  </si>
  <si>
    <t>JOJEDA@CURACRETO.COM.MX</t>
  </si>
  <si>
    <t>Nisan Tsuru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</si>
</sst>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[$-F400]h:mm:ss\ AM/PM"/>
    <numFmt numFmtId="165" formatCode="[$-F800]dddd\,\ mmmm\ dd\,\ yyyy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sz val="11"/>
      <name val="Helvetica"/>
      <family val="2"/>
    </font>
    <font>
      <b/>
      <sz val="1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hair">
        <color indexed="64"/>
      </right>
      <top style="thick">
        <color theme="1"/>
      </top>
      <bottom style="hair">
        <color indexed="64"/>
      </bottom>
      <diagonal/>
    </border>
    <border>
      <left style="hair">
        <color indexed="64"/>
      </left>
      <right/>
      <top style="thick">
        <color theme="1"/>
      </top>
      <bottom style="hair">
        <color indexed="64"/>
      </bottom>
      <diagonal/>
    </border>
    <border>
      <left/>
      <right/>
      <top style="thick">
        <color theme="1"/>
      </top>
      <bottom style="hair">
        <color indexed="64"/>
      </bottom>
      <diagonal/>
    </border>
    <border>
      <left/>
      <right style="hair">
        <color indexed="64"/>
      </right>
      <top style="thick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/>
      </top>
      <bottom style="hair">
        <color indexed="64"/>
      </bottom>
      <diagonal/>
    </border>
    <border>
      <left/>
      <right style="thick">
        <color theme="1"/>
      </right>
      <top style="thick">
        <color theme="1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theme="1"/>
      </right>
      <top style="thin">
        <color indexed="64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 style="thick">
        <color theme="1"/>
      </bottom>
      <diagonal/>
    </border>
    <border>
      <left style="hair">
        <color indexed="64"/>
      </left>
      <right/>
      <top style="hair">
        <color indexed="64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 style="hair">
        <color indexed="64"/>
      </top>
      <bottom style="thick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theme="1"/>
      </bottom>
      <diagonal/>
    </border>
    <border>
      <left style="hair">
        <color indexed="64"/>
      </left>
      <right/>
      <top style="thin">
        <color indexed="64"/>
      </top>
      <bottom style="thick">
        <color theme="1"/>
      </bottom>
      <diagonal/>
    </border>
    <border>
      <left/>
      <right style="thick">
        <color theme="1"/>
      </right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96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9" fontId="1" fillId="2" borderId="0" xfId="0" applyNumberFormat="1" applyFont="1" applyFill="1"/>
    <xf numFmtId="0" fontId="1" fillId="2" borderId="0" xfId="0" applyFont="1" applyFill="1"/>
    <xf numFmtId="9" fontId="1" fillId="2" borderId="0" xfId="0" applyNumberFormat="1" applyFont="1" applyFill="1" applyBorder="1"/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Protection="1">
      <protection locked="0"/>
    </xf>
    <xf numFmtId="9" fontId="1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6" fontId="1" fillId="2" borderId="10" xfId="0" applyNumberFormat="1" applyFont="1" applyFill="1" applyBorder="1"/>
    <xf numFmtId="166" fontId="1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/>
    <xf numFmtId="0" fontId="2" fillId="2" borderId="0" xfId="0" applyFont="1" applyFill="1" applyBorder="1" applyAlignment="1" applyProtection="1">
      <alignment vertical="center"/>
      <protection locked="0"/>
    </xf>
    <xf numFmtId="166" fontId="3" fillId="2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2" fontId="1" fillId="0" borderId="0" xfId="0" applyNumberFormat="1" applyFont="1" applyFill="1" applyBorder="1" applyProtection="1">
      <protection locked="0"/>
    </xf>
    <xf numFmtId="2" fontId="1" fillId="0" borderId="29" xfId="0" applyNumberFormat="1" applyFont="1" applyFill="1" applyBorder="1" applyAlignment="1" applyProtection="1">
      <alignment horizontal="right"/>
      <protection locked="0"/>
    </xf>
    <xf numFmtId="2" fontId="1" fillId="0" borderId="30" xfId="0" applyNumberFormat="1" applyFont="1" applyFill="1" applyBorder="1" applyAlignment="1" applyProtection="1">
      <alignment horizontal="right"/>
      <protection locked="0"/>
    </xf>
    <xf numFmtId="2" fontId="1" fillId="0" borderId="30" xfId="0" applyNumberFormat="1" applyFont="1" applyFill="1" applyBorder="1" applyAlignment="1" applyProtection="1">
      <alignment horizontal="center"/>
      <protection locked="0"/>
    </xf>
    <xf numFmtId="2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1" fillId="2" borderId="33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right"/>
    </xf>
    <xf numFmtId="0" fontId="1" fillId="2" borderId="36" xfId="0" applyFont="1" applyFill="1" applyBorder="1"/>
    <xf numFmtId="0" fontId="1" fillId="2" borderId="37" xfId="0" applyFont="1" applyFill="1" applyBorder="1" applyAlignment="1">
      <alignment horizontal="center"/>
    </xf>
    <xf numFmtId="0" fontId="7" fillId="2" borderId="29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right" vertical="center"/>
      <protection locked="0"/>
    </xf>
    <xf numFmtId="164" fontId="9" fillId="2" borderId="4" xfId="0" applyNumberFormat="1" applyFont="1" applyFill="1" applyBorder="1" applyAlignment="1" applyProtection="1">
      <alignment horizontal="left" vertical="center"/>
    </xf>
    <xf numFmtId="165" fontId="9" fillId="2" borderId="0" xfId="0" applyNumberFormat="1" applyFont="1" applyFill="1" applyBorder="1" applyAlignment="1" applyProtection="1">
      <alignment horizontal="left" vertical="center"/>
    </xf>
    <xf numFmtId="164" fontId="9" fillId="2" borderId="22" xfId="0" applyNumberFormat="1" applyFont="1" applyFill="1" applyBorder="1" applyAlignment="1" applyProtection="1">
      <alignment horizontal="right" vertical="center"/>
    </xf>
    <xf numFmtId="164" fontId="9" fillId="2" borderId="22" xfId="0" applyNumberFormat="1" applyFont="1" applyFill="1" applyBorder="1" applyAlignment="1" applyProtection="1">
      <alignment horizontal="left" vertical="center"/>
    </xf>
    <xf numFmtId="164" fontId="10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164" fontId="10" fillId="2" borderId="30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64" fontId="10" fillId="2" borderId="30" xfId="0" applyNumberFormat="1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horizontal="right" vertical="center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/>
    </xf>
    <xf numFmtId="0" fontId="9" fillId="2" borderId="12" xfId="0" applyFont="1" applyFill="1" applyBorder="1" applyAlignment="1" applyProtection="1">
      <alignment vertical="center"/>
      <protection locked="0"/>
    </xf>
    <xf numFmtId="166" fontId="9" fillId="2" borderId="18" xfId="0" applyNumberFormat="1" applyFont="1" applyFill="1" applyBorder="1" applyAlignment="1" applyProtection="1">
      <alignment vertical="center"/>
      <protection locked="0"/>
    </xf>
    <xf numFmtId="9" fontId="7" fillId="2" borderId="11" xfId="0" applyNumberFormat="1" applyFont="1" applyFill="1" applyBorder="1" applyAlignment="1" applyProtection="1">
      <alignment vertical="center"/>
      <protection locked="0"/>
    </xf>
    <xf numFmtId="44" fontId="9" fillId="2" borderId="9" xfId="2" applyFont="1" applyFill="1" applyBorder="1" applyAlignment="1">
      <alignment horizontal="right" vertical="center"/>
    </xf>
    <xf numFmtId="166" fontId="9" fillId="2" borderId="8" xfId="0" applyNumberFormat="1" applyFont="1" applyFill="1" applyBorder="1" applyAlignment="1" applyProtection="1">
      <alignment vertical="center"/>
      <protection locked="0"/>
    </xf>
    <xf numFmtId="0" fontId="9" fillId="2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vertical="center"/>
    </xf>
    <xf numFmtId="2" fontId="10" fillId="2" borderId="16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2" fontId="10" fillId="2" borderId="10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vertical="center"/>
    </xf>
    <xf numFmtId="44" fontId="10" fillId="2" borderId="2" xfId="2" applyFont="1" applyFill="1" applyBorder="1" applyAlignment="1">
      <alignment horizontal="center" vertical="center"/>
    </xf>
    <xf numFmtId="44" fontId="10" fillId="2" borderId="0" xfId="2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44" fontId="10" fillId="2" borderId="1" xfId="2" applyFont="1" applyFill="1" applyBorder="1" applyAlignment="1">
      <alignment horizontal="center" vertical="center"/>
    </xf>
    <xf numFmtId="0" fontId="10" fillId="2" borderId="29" xfId="0" applyFont="1" applyFill="1" applyBorder="1" applyAlignment="1"/>
    <xf numFmtId="0" fontId="10" fillId="2" borderId="0" xfId="0" applyFont="1" applyFill="1" applyBorder="1" applyAlignment="1"/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 vertical="center"/>
    </xf>
    <xf numFmtId="166" fontId="10" fillId="2" borderId="0" xfId="0" applyNumberFormat="1" applyFont="1" applyFill="1" applyBorder="1" applyAlignment="1">
      <alignment horizontal="right"/>
    </xf>
    <xf numFmtId="0" fontId="9" fillId="2" borderId="3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6" fontId="9" fillId="2" borderId="30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7" fillId="2" borderId="29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2" fontId="10" fillId="2" borderId="10" xfId="0" applyNumberFormat="1" applyFont="1" applyFill="1" applyBorder="1" applyAlignment="1">
      <alignment horizontal="center" vertical="center"/>
    </xf>
    <xf numFmtId="44" fontId="10" fillId="2" borderId="20" xfId="2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10" fillId="2" borderId="39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2" fontId="10" fillId="2" borderId="40" xfId="0" applyNumberFormat="1" applyFont="1" applyFill="1" applyBorder="1" applyAlignment="1">
      <alignment vertical="center"/>
    </xf>
    <xf numFmtId="2" fontId="10" fillId="2" borderId="41" xfId="0" applyNumberFormat="1" applyFont="1" applyFill="1" applyBorder="1" applyAlignment="1">
      <alignment vertical="center"/>
    </xf>
    <xf numFmtId="2" fontId="10" fillId="2" borderId="42" xfId="0" applyNumberFormat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166" fontId="10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/>
    <xf numFmtId="9" fontId="1" fillId="2" borderId="0" xfId="0" applyNumberFormat="1" applyFont="1" applyFill="1" applyBorder="1" applyAlignment="1"/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top"/>
      <protection locked="0"/>
    </xf>
    <xf numFmtId="0" fontId="4" fillId="2" borderId="7" xfId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166" fontId="9" fillId="2" borderId="10" xfId="0" applyNumberFormat="1" applyFont="1" applyFill="1" applyBorder="1" applyAlignment="1" applyProtection="1">
      <alignment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vertical="center"/>
      <protection locked="0"/>
    </xf>
    <xf numFmtId="166" fontId="9" fillId="2" borderId="46" xfId="0" applyNumberFormat="1" applyFont="1" applyFill="1" applyBorder="1" applyAlignment="1" applyProtection="1">
      <alignment vertical="center"/>
      <protection locked="0"/>
    </xf>
    <xf numFmtId="9" fontId="7" fillId="2" borderId="47" xfId="0" applyNumberFormat="1" applyFont="1" applyFill="1" applyBorder="1" applyAlignment="1" applyProtection="1">
      <alignment vertical="center"/>
      <protection locked="0"/>
    </xf>
    <xf numFmtId="44" fontId="9" fillId="2" borderId="48" xfId="2" applyFont="1" applyFill="1" applyBorder="1" applyAlignment="1">
      <alignment horizontal="right" vertical="center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166" fontId="9" fillId="2" borderId="54" xfId="0" applyNumberFormat="1" applyFont="1" applyFill="1" applyBorder="1" applyAlignment="1" applyProtection="1">
      <alignment vertical="center"/>
      <protection locked="0"/>
    </xf>
    <xf numFmtId="9" fontId="7" fillId="2" borderId="55" xfId="0" applyNumberFormat="1" applyFont="1" applyFill="1" applyBorder="1" applyAlignment="1" applyProtection="1">
      <alignment vertical="center"/>
      <protection locked="0"/>
    </xf>
    <xf numFmtId="44" fontId="9" fillId="2" borderId="56" xfId="2" applyFont="1" applyFill="1" applyBorder="1" applyAlignment="1">
      <alignment horizontal="right" vertical="center"/>
    </xf>
    <xf numFmtId="9" fontId="7" fillId="2" borderId="59" xfId="0" applyNumberFormat="1" applyFont="1" applyFill="1" applyBorder="1" applyAlignment="1" applyProtection="1">
      <alignment vertical="center"/>
      <protection locked="0"/>
    </xf>
    <xf numFmtId="0" fontId="10" fillId="2" borderId="43" xfId="0" applyFont="1" applyFill="1" applyBorder="1" applyAlignment="1">
      <alignment horizontal="center" vertical="center"/>
    </xf>
    <xf numFmtId="44" fontId="9" fillId="2" borderId="45" xfId="2" applyFont="1" applyFill="1" applyBorder="1" applyAlignment="1">
      <alignment horizontal="center" vertical="center"/>
    </xf>
    <xf numFmtId="44" fontId="9" fillId="2" borderId="49" xfId="2" applyFont="1" applyFill="1" applyBorder="1" applyAlignment="1">
      <alignment horizontal="center" vertical="center"/>
    </xf>
    <xf numFmtId="44" fontId="9" fillId="2" borderId="24" xfId="2" applyFont="1" applyFill="1" applyBorder="1" applyAlignment="1">
      <alignment horizontal="center" vertical="center"/>
    </xf>
    <xf numFmtId="44" fontId="9" fillId="2" borderId="51" xfId="2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2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2" borderId="43" xfId="0" applyFont="1" applyFill="1" applyBorder="1" applyAlignment="1">
      <alignment horizontal="center" vertical="center"/>
    </xf>
    <xf numFmtId="44" fontId="10" fillId="2" borderId="16" xfId="2" applyFont="1" applyFill="1" applyBorder="1" applyAlignment="1">
      <alignment horizontal="center" vertical="center"/>
    </xf>
    <xf numFmtId="44" fontId="9" fillId="2" borderId="57" xfId="2" applyFont="1" applyFill="1" applyBorder="1" applyAlignment="1">
      <alignment horizontal="center" vertical="center"/>
    </xf>
    <xf numFmtId="44" fontId="9" fillId="2" borderId="58" xfId="2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right" vertical="center"/>
    </xf>
    <xf numFmtId="44" fontId="10" fillId="2" borderId="10" xfId="2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CDA0C"/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39278</xdr:colOff>
      <xdr:row>1</xdr:row>
      <xdr:rowOff>55150</xdr:rowOff>
    </xdr:from>
    <xdr:to>
      <xdr:col>4</xdr:col>
      <xdr:colOff>544287</xdr:colOff>
      <xdr:row>3</xdr:row>
      <xdr:rowOff>637383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242" y="177614"/>
          <a:ext cx="1416687" cy="936019"/>
        </a:xfrm>
        <a:prstGeom prst="ellipse">
          <a:avLst/>
        </a:prstGeom>
        <a:ln>
          <a:noFill/>
        </a:ln>
        <a:effectLst>
          <a:reflection blurRad="6350" stA="52000" endA="300" endPos="35000" dir="5400000" sy="-100000" algn="bl" rotWithShape="0"/>
          <a:softEdge rad="31750"/>
        </a:effectLst>
      </xdr:spPr>
    </xdr:pic>
    <xdr:clientData/>
  </xdr:twoCellAnchor>
  <xdr:oneCellAnchor>
    <xdr:from>
      <xdr:col>4</xdr:col>
      <xdr:colOff>723900</xdr:colOff>
      <xdr:row>3</xdr:row>
      <xdr:rowOff>45382</xdr:rowOff>
    </xdr:from>
    <xdr:ext cx="6344254" cy="416781"/>
    <xdr:sp macro="" textlink="">
      <xdr:nvSpPr>
        <xdr:cNvPr id="4" name="3 CuadroTexto"/>
        <xdr:cNvSpPr txBox="1"/>
      </xdr:nvSpPr>
      <xdr:spPr>
        <a:xfrm>
          <a:off x="2095500" y="531157"/>
          <a:ext cx="6344254" cy="416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200" b="0" u="none">
              <a:solidFill>
                <a:sysClr val="windowText" lastClr="000000"/>
              </a:solidFill>
              <a:latin typeface="Helvetica" pitchFamily="34" charset="0"/>
              <a:cs typeface="Arial" panose="020B0604020202020204" pitchFamily="34" charset="0"/>
            </a:rPr>
            <a:t>COTIZACION SERVICIO</a:t>
          </a:r>
          <a:r>
            <a:rPr lang="es-MX" sz="2200" b="0" u="none" baseline="0">
              <a:solidFill>
                <a:sysClr val="windowText" lastClr="000000"/>
              </a:solidFill>
              <a:latin typeface="Helvetica" pitchFamily="34" charset="0"/>
              <a:cs typeface="Arial" panose="020B0604020202020204" pitchFamily="34" charset="0"/>
            </a:rPr>
            <a:t> </a:t>
          </a:r>
          <a:endParaRPr lang="es-MX" sz="2200" b="0" u="none">
            <a:solidFill>
              <a:sysClr val="windowText" lastClr="000000"/>
            </a:solidFill>
            <a:latin typeface="Helvetica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31749</xdr:colOff>
      <xdr:row>4</xdr:row>
      <xdr:rowOff>55929</xdr:rowOff>
    </xdr:from>
    <xdr:to>
      <xdr:col>13</xdr:col>
      <xdr:colOff>0</xdr:colOff>
      <xdr:row>4</xdr:row>
      <xdr:rowOff>135311</xdr:rowOff>
    </xdr:to>
    <xdr:grpSp>
      <xdr:nvGrpSpPr>
        <xdr:cNvPr id="5" name="4 Grupo"/>
        <xdr:cNvGrpSpPr/>
      </xdr:nvGrpSpPr>
      <xdr:grpSpPr>
        <a:xfrm>
          <a:off x="336549" y="1265604"/>
          <a:ext cx="8883651" cy="79382"/>
          <a:chOff x="195791" y="1481667"/>
          <a:chExt cx="10599209" cy="74093"/>
        </a:xfrm>
      </xdr:grpSpPr>
      <xdr:cxnSp macro="">
        <xdr:nvCxnSpPr>
          <xdr:cNvPr id="6" name="5 Conector recto"/>
          <xdr:cNvCxnSpPr/>
        </xdr:nvCxnSpPr>
        <xdr:spPr>
          <a:xfrm>
            <a:off x="195791" y="1481667"/>
            <a:ext cx="10599209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6 Conector recto"/>
          <xdr:cNvCxnSpPr/>
        </xdr:nvCxnSpPr>
        <xdr:spPr>
          <a:xfrm flipV="1">
            <a:off x="204258" y="1545174"/>
            <a:ext cx="10580159" cy="10586"/>
          </a:xfrm>
          <a:prstGeom prst="line">
            <a:avLst/>
          </a:prstGeom>
          <a:ln w="38100">
            <a:solidFill>
              <a:srgbClr val="FFE47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0</xdr:colOff>
      <xdr:row>4</xdr:row>
      <xdr:rowOff>266769</xdr:rowOff>
    </xdr:from>
    <xdr:ext cx="8844642" cy="329514"/>
    <xdr:sp macro="" textlink="">
      <xdr:nvSpPr>
        <xdr:cNvPr id="10" name="9 CuadroTexto"/>
        <xdr:cNvSpPr txBox="1"/>
      </xdr:nvSpPr>
      <xdr:spPr>
        <a:xfrm>
          <a:off x="152400" y="1476444"/>
          <a:ext cx="8844642" cy="329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0" u="none">
              <a:solidFill>
                <a:sysClr val="windowText" lastClr="000000"/>
              </a:solidFill>
              <a:latin typeface="Helvetica" pitchFamily="34" charset="0"/>
              <a:cs typeface="Arial" panose="020B0604020202020204" pitchFamily="34" charset="0"/>
            </a:rPr>
            <a:t>¡GRACIAS</a:t>
          </a:r>
          <a:r>
            <a:rPr lang="es-MX" sz="1600" b="0" u="none" baseline="0">
              <a:solidFill>
                <a:sysClr val="windowText" lastClr="000000"/>
              </a:solidFill>
              <a:latin typeface="Helvetica" pitchFamily="34" charset="0"/>
              <a:cs typeface="Arial" panose="020B0604020202020204" pitchFamily="34" charset="0"/>
            </a:rPr>
            <a:t> POR ELEGIR MIDAS!</a:t>
          </a:r>
          <a:endParaRPr lang="es-MX" sz="1600" b="0" u="none">
            <a:solidFill>
              <a:sysClr val="windowText" lastClr="000000"/>
            </a:solidFill>
            <a:latin typeface="Helvetica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412751</xdr:colOff>
      <xdr:row>31</xdr:row>
      <xdr:rowOff>42334</xdr:rowOff>
    </xdr:from>
    <xdr:to>
      <xdr:col>9</xdr:col>
      <xdr:colOff>603250</xdr:colOff>
      <xdr:row>31</xdr:row>
      <xdr:rowOff>158750</xdr:rowOff>
    </xdr:to>
    <xdr:sp macro="" textlink="">
      <xdr:nvSpPr>
        <xdr:cNvPr id="11" name="10 Proceso"/>
        <xdr:cNvSpPr/>
      </xdr:nvSpPr>
      <xdr:spPr>
        <a:xfrm>
          <a:off x="7099301" y="828145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32</xdr:row>
      <xdr:rowOff>42334</xdr:rowOff>
    </xdr:from>
    <xdr:to>
      <xdr:col>9</xdr:col>
      <xdr:colOff>603250</xdr:colOff>
      <xdr:row>32</xdr:row>
      <xdr:rowOff>158750</xdr:rowOff>
    </xdr:to>
    <xdr:sp macro="" textlink="">
      <xdr:nvSpPr>
        <xdr:cNvPr id="12" name="11 Proceso"/>
        <xdr:cNvSpPr/>
      </xdr:nvSpPr>
      <xdr:spPr>
        <a:xfrm>
          <a:off x="7099301" y="84814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331032</xdr:colOff>
      <xdr:row>31</xdr:row>
      <xdr:rowOff>85725</xdr:rowOff>
    </xdr:from>
    <xdr:to>
      <xdr:col>9</xdr:col>
      <xdr:colOff>704850</xdr:colOff>
      <xdr:row>31</xdr:row>
      <xdr:rowOff>190500</xdr:rowOff>
    </xdr:to>
    <xdr:sp macro="" textlink="">
      <xdr:nvSpPr>
        <xdr:cNvPr id="13" name="12 Proceso"/>
        <xdr:cNvSpPr/>
      </xdr:nvSpPr>
      <xdr:spPr>
        <a:xfrm>
          <a:off x="7169982" y="8324850"/>
          <a:ext cx="373818" cy="104775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---</a:t>
          </a:r>
        </a:p>
        <a:p>
          <a:pPr algn="l"/>
          <a:r>
            <a:rPr lang="es-MX" sz="1100"/>
            <a:t>--</a:t>
          </a:r>
        </a:p>
      </xdr:txBody>
    </xdr:sp>
    <xdr:clientData/>
  </xdr:twoCellAnchor>
  <xdr:twoCellAnchor>
    <xdr:from>
      <xdr:col>9</xdr:col>
      <xdr:colOff>412751</xdr:colOff>
      <xdr:row>32</xdr:row>
      <xdr:rowOff>42334</xdr:rowOff>
    </xdr:from>
    <xdr:to>
      <xdr:col>9</xdr:col>
      <xdr:colOff>603250</xdr:colOff>
      <xdr:row>32</xdr:row>
      <xdr:rowOff>158750</xdr:rowOff>
    </xdr:to>
    <xdr:sp macro="" textlink="">
      <xdr:nvSpPr>
        <xdr:cNvPr id="14" name="13 Proceso"/>
        <xdr:cNvSpPr/>
      </xdr:nvSpPr>
      <xdr:spPr>
        <a:xfrm>
          <a:off x="7099301" y="84814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32</xdr:row>
      <xdr:rowOff>42334</xdr:rowOff>
    </xdr:from>
    <xdr:to>
      <xdr:col>9</xdr:col>
      <xdr:colOff>603250</xdr:colOff>
      <xdr:row>32</xdr:row>
      <xdr:rowOff>158750</xdr:rowOff>
    </xdr:to>
    <xdr:sp macro="" textlink="">
      <xdr:nvSpPr>
        <xdr:cNvPr id="15" name="14 Proceso"/>
        <xdr:cNvSpPr/>
      </xdr:nvSpPr>
      <xdr:spPr>
        <a:xfrm>
          <a:off x="7099301" y="84814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33</xdr:row>
      <xdr:rowOff>42334</xdr:rowOff>
    </xdr:from>
    <xdr:to>
      <xdr:col>9</xdr:col>
      <xdr:colOff>603250</xdr:colOff>
      <xdr:row>33</xdr:row>
      <xdr:rowOff>158750</xdr:rowOff>
    </xdr:to>
    <xdr:sp macro="" textlink="">
      <xdr:nvSpPr>
        <xdr:cNvPr id="16" name="15 Proceso"/>
        <xdr:cNvSpPr/>
      </xdr:nvSpPr>
      <xdr:spPr>
        <a:xfrm>
          <a:off x="7099301" y="86815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33</xdr:row>
      <xdr:rowOff>42334</xdr:rowOff>
    </xdr:from>
    <xdr:to>
      <xdr:col>9</xdr:col>
      <xdr:colOff>603250</xdr:colOff>
      <xdr:row>33</xdr:row>
      <xdr:rowOff>158750</xdr:rowOff>
    </xdr:to>
    <xdr:sp macro="" textlink="">
      <xdr:nvSpPr>
        <xdr:cNvPr id="17" name="16 Proceso"/>
        <xdr:cNvSpPr/>
      </xdr:nvSpPr>
      <xdr:spPr>
        <a:xfrm>
          <a:off x="7099301" y="86815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34</xdr:row>
      <xdr:rowOff>42334</xdr:rowOff>
    </xdr:from>
    <xdr:to>
      <xdr:col>9</xdr:col>
      <xdr:colOff>603250</xdr:colOff>
      <xdr:row>34</xdr:row>
      <xdr:rowOff>158750</xdr:rowOff>
    </xdr:to>
    <xdr:sp macro="" textlink="">
      <xdr:nvSpPr>
        <xdr:cNvPr id="18" name="17 Proceso"/>
        <xdr:cNvSpPr/>
      </xdr:nvSpPr>
      <xdr:spPr>
        <a:xfrm>
          <a:off x="7099301" y="888153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34</xdr:row>
      <xdr:rowOff>42334</xdr:rowOff>
    </xdr:from>
    <xdr:to>
      <xdr:col>9</xdr:col>
      <xdr:colOff>603250</xdr:colOff>
      <xdr:row>34</xdr:row>
      <xdr:rowOff>158750</xdr:rowOff>
    </xdr:to>
    <xdr:sp macro="" textlink="">
      <xdr:nvSpPr>
        <xdr:cNvPr id="19" name="18 Proceso"/>
        <xdr:cNvSpPr/>
      </xdr:nvSpPr>
      <xdr:spPr>
        <a:xfrm>
          <a:off x="7099301" y="888153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35</xdr:row>
      <xdr:rowOff>42334</xdr:rowOff>
    </xdr:from>
    <xdr:to>
      <xdr:col>9</xdr:col>
      <xdr:colOff>603250</xdr:colOff>
      <xdr:row>35</xdr:row>
      <xdr:rowOff>158750</xdr:rowOff>
    </xdr:to>
    <xdr:sp macro="" textlink="">
      <xdr:nvSpPr>
        <xdr:cNvPr id="20" name="19 Proceso"/>
        <xdr:cNvSpPr/>
      </xdr:nvSpPr>
      <xdr:spPr>
        <a:xfrm>
          <a:off x="7099301" y="908155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35</xdr:row>
      <xdr:rowOff>42334</xdr:rowOff>
    </xdr:from>
    <xdr:to>
      <xdr:col>9</xdr:col>
      <xdr:colOff>603250</xdr:colOff>
      <xdr:row>35</xdr:row>
      <xdr:rowOff>158750</xdr:rowOff>
    </xdr:to>
    <xdr:sp macro="" textlink="">
      <xdr:nvSpPr>
        <xdr:cNvPr id="21" name="20 Proceso"/>
        <xdr:cNvSpPr/>
      </xdr:nvSpPr>
      <xdr:spPr>
        <a:xfrm>
          <a:off x="7099301" y="908155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36</xdr:row>
      <xdr:rowOff>42334</xdr:rowOff>
    </xdr:from>
    <xdr:to>
      <xdr:col>9</xdr:col>
      <xdr:colOff>603250</xdr:colOff>
      <xdr:row>36</xdr:row>
      <xdr:rowOff>158750</xdr:rowOff>
    </xdr:to>
    <xdr:sp macro="" textlink="">
      <xdr:nvSpPr>
        <xdr:cNvPr id="22" name="21 Proceso"/>
        <xdr:cNvSpPr/>
      </xdr:nvSpPr>
      <xdr:spPr>
        <a:xfrm>
          <a:off x="7099301" y="92815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36</xdr:row>
      <xdr:rowOff>42334</xdr:rowOff>
    </xdr:from>
    <xdr:to>
      <xdr:col>9</xdr:col>
      <xdr:colOff>603250</xdr:colOff>
      <xdr:row>36</xdr:row>
      <xdr:rowOff>158750</xdr:rowOff>
    </xdr:to>
    <xdr:sp macro="" textlink="">
      <xdr:nvSpPr>
        <xdr:cNvPr id="23" name="22 Proceso"/>
        <xdr:cNvSpPr/>
      </xdr:nvSpPr>
      <xdr:spPr>
        <a:xfrm>
          <a:off x="7099301" y="92815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31</xdr:row>
      <xdr:rowOff>42334</xdr:rowOff>
    </xdr:from>
    <xdr:to>
      <xdr:col>10</xdr:col>
      <xdr:colOff>603250</xdr:colOff>
      <xdr:row>31</xdr:row>
      <xdr:rowOff>158750</xdr:rowOff>
    </xdr:to>
    <xdr:sp macro="" textlink="">
      <xdr:nvSpPr>
        <xdr:cNvPr id="24" name="23 Proceso"/>
        <xdr:cNvSpPr/>
      </xdr:nvSpPr>
      <xdr:spPr>
        <a:xfrm>
          <a:off x="8137526" y="828145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31</xdr:row>
      <xdr:rowOff>42334</xdr:rowOff>
    </xdr:from>
    <xdr:to>
      <xdr:col>10</xdr:col>
      <xdr:colOff>603250</xdr:colOff>
      <xdr:row>31</xdr:row>
      <xdr:rowOff>158750</xdr:rowOff>
    </xdr:to>
    <xdr:sp macro="" textlink="">
      <xdr:nvSpPr>
        <xdr:cNvPr id="25" name="24 Proceso"/>
        <xdr:cNvSpPr/>
      </xdr:nvSpPr>
      <xdr:spPr>
        <a:xfrm>
          <a:off x="8137526" y="8281459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*</a:t>
          </a:r>
        </a:p>
      </xdr:txBody>
    </xdr:sp>
    <xdr:clientData/>
  </xdr:twoCellAnchor>
  <xdr:twoCellAnchor>
    <xdr:from>
      <xdr:col>10</xdr:col>
      <xdr:colOff>412751</xdr:colOff>
      <xdr:row>32</xdr:row>
      <xdr:rowOff>42334</xdr:rowOff>
    </xdr:from>
    <xdr:to>
      <xdr:col>10</xdr:col>
      <xdr:colOff>603250</xdr:colOff>
      <xdr:row>32</xdr:row>
      <xdr:rowOff>158750</xdr:rowOff>
    </xdr:to>
    <xdr:sp macro="" textlink="">
      <xdr:nvSpPr>
        <xdr:cNvPr id="26" name="25 Proceso"/>
        <xdr:cNvSpPr/>
      </xdr:nvSpPr>
      <xdr:spPr>
        <a:xfrm>
          <a:off x="8137526" y="84814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32</xdr:row>
      <xdr:rowOff>42334</xdr:rowOff>
    </xdr:from>
    <xdr:to>
      <xdr:col>10</xdr:col>
      <xdr:colOff>603250</xdr:colOff>
      <xdr:row>32</xdr:row>
      <xdr:rowOff>158750</xdr:rowOff>
    </xdr:to>
    <xdr:sp macro="" textlink="">
      <xdr:nvSpPr>
        <xdr:cNvPr id="27" name="26 Proceso"/>
        <xdr:cNvSpPr/>
      </xdr:nvSpPr>
      <xdr:spPr>
        <a:xfrm>
          <a:off x="8137526" y="8481484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33</xdr:row>
      <xdr:rowOff>42334</xdr:rowOff>
    </xdr:from>
    <xdr:to>
      <xdr:col>10</xdr:col>
      <xdr:colOff>603250</xdr:colOff>
      <xdr:row>33</xdr:row>
      <xdr:rowOff>158750</xdr:rowOff>
    </xdr:to>
    <xdr:sp macro="" textlink="">
      <xdr:nvSpPr>
        <xdr:cNvPr id="28" name="27 Proceso"/>
        <xdr:cNvSpPr/>
      </xdr:nvSpPr>
      <xdr:spPr>
        <a:xfrm>
          <a:off x="8137526" y="86815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33</xdr:row>
      <xdr:rowOff>42334</xdr:rowOff>
    </xdr:from>
    <xdr:to>
      <xdr:col>10</xdr:col>
      <xdr:colOff>603250</xdr:colOff>
      <xdr:row>33</xdr:row>
      <xdr:rowOff>158750</xdr:rowOff>
    </xdr:to>
    <xdr:sp macro="" textlink="">
      <xdr:nvSpPr>
        <xdr:cNvPr id="29" name="28 Proceso"/>
        <xdr:cNvSpPr/>
      </xdr:nvSpPr>
      <xdr:spPr>
        <a:xfrm>
          <a:off x="8137526" y="8681509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34</xdr:row>
      <xdr:rowOff>42334</xdr:rowOff>
    </xdr:from>
    <xdr:to>
      <xdr:col>10</xdr:col>
      <xdr:colOff>603250</xdr:colOff>
      <xdr:row>34</xdr:row>
      <xdr:rowOff>158750</xdr:rowOff>
    </xdr:to>
    <xdr:sp macro="" textlink="">
      <xdr:nvSpPr>
        <xdr:cNvPr id="30" name="29 Proceso"/>
        <xdr:cNvSpPr/>
      </xdr:nvSpPr>
      <xdr:spPr>
        <a:xfrm>
          <a:off x="8137526" y="888153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34</xdr:row>
      <xdr:rowOff>42334</xdr:rowOff>
    </xdr:from>
    <xdr:to>
      <xdr:col>10</xdr:col>
      <xdr:colOff>603250</xdr:colOff>
      <xdr:row>34</xdr:row>
      <xdr:rowOff>158750</xdr:rowOff>
    </xdr:to>
    <xdr:sp macro="" textlink="">
      <xdr:nvSpPr>
        <xdr:cNvPr id="31" name="30 Proceso"/>
        <xdr:cNvSpPr/>
      </xdr:nvSpPr>
      <xdr:spPr>
        <a:xfrm>
          <a:off x="8137526" y="8881534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35</xdr:row>
      <xdr:rowOff>42334</xdr:rowOff>
    </xdr:from>
    <xdr:to>
      <xdr:col>10</xdr:col>
      <xdr:colOff>603250</xdr:colOff>
      <xdr:row>35</xdr:row>
      <xdr:rowOff>158750</xdr:rowOff>
    </xdr:to>
    <xdr:sp macro="" textlink="">
      <xdr:nvSpPr>
        <xdr:cNvPr id="32" name="31 Proceso"/>
        <xdr:cNvSpPr/>
      </xdr:nvSpPr>
      <xdr:spPr>
        <a:xfrm>
          <a:off x="8137526" y="908155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35</xdr:row>
      <xdr:rowOff>42334</xdr:rowOff>
    </xdr:from>
    <xdr:to>
      <xdr:col>10</xdr:col>
      <xdr:colOff>603250</xdr:colOff>
      <xdr:row>35</xdr:row>
      <xdr:rowOff>158750</xdr:rowOff>
    </xdr:to>
    <xdr:sp macro="" textlink="">
      <xdr:nvSpPr>
        <xdr:cNvPr id="33" name="32 Proceso"/>
        <xdr:cNvSpPr/>
      </xdr:nvSpPr>
      <xdr:spPr>
        <a:xfrm>
          <a:off x="8137526" y="9081559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36</xdr:row>
      <xdr:rowOff>42334</xdr:rowOff>
    </xdr:from>
    <xdr:to>
      <xdr:col>10</xdr:col>
      <xdr:colOff>603250</xdr:colOff>
      <xdr:row>36</xdr:row>
      <xdr:rowOff>158750</xdr:rowOff>
    </xdr:to>
    <xdr:sp macro="" textlink="">
      <xdr:nvSpPr>
        <xdr:cNvPr id="34" name="33 Proceso"/>
        <xdr:cNvSpPr/>
      </xdr:nvSpPr>
      <xdr:spPr>
        <a:xfrm>
          <a:off x="8137526" y="9281584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36</xdr:row>
      <xdr:rowOff>42334</xdr:rowOff>
    </xdr:from>
    <xdr:to>
      <xdr:col>10</xdr:col>
      <xdr:colOff>603250</xdr:colOff>
      <xdr:row>36</xdr:row>
      <xdr:rowOff>158750</xdr:rowOff>
    </xdr:to>
    <xdr:sp macro="" textlink="">
      <xdr:nvSpPr>
        <xdr:cNvPr id="35" name="34 Proceso"/>
        <xdr:cNvSpPr/>
      </xdr:nvSpPr>
      <xdr:spPr>
        <a:xfrm>
          <a:off x="8137526" y="9281584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37</xdr:row>
      <xdr:rowOff>42334</xdr:rowOff>
    </xdr:from>
    <xdr:to>
      <xdr:col>9</xdr:col>
      <xdr:colOff>603250</xdr:colOff>
      <xdr:row>37</xdr:row>
      <xdr:rowOff>158750</xdr:rowOff>
    </xdr:to>
    <xdr:sp macro="" textlink="">
      <xdr:nvSpPr>
        <xdr:cNvPr id="36" name="35 Proceso"/>
        <xdr:cNvSpPr/>
      </xdr:nvSpPr>
      <xdr:spPr>
        <a:xfrm>
          <a:off x="7099301" y="94816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412751</xdr:colOff>
      <xdr:row>37</xdr:row>
      <xdr:rowOff>42334</xdr:rowOff>
    </xdr:from>
    <xdr:to>
      <xdr:col>9</xdr:col>
      <xdr:colOff>603250</xdr:colOff>
      <xdr:row>37</xdr:row>
      <xdr:rowOff>158750</xdr:rowOff>
    </xdr:to>
    <xdr:sp macro="" textlink="">
      <xdr:nvSpPr>
        <xdr:cNvPr id="37" name="36 Proceso"/>
        <xdr:cNvSpPr/>
      </xdr:nvSpPr>
      <xdr:spPr>
        <a:xfrm>
          <a:off x="7099301" y="94816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37</xdr:row>
      <xdr:rowOff>42334</xdr:rowOff>
    </xdr:from>
    <xdr:to>
      <xdr:col>10</xdr:col>
      <xdr:colOff>603250</xdr:colOff>
      <xdr:row>37</xdr:row>
      <xdr:rowOff>158750</xdr:rowOff>
    </xdr:to>
    <xdr:sp macro="" textlink="">
      <xdr:nvSpPr>
        <xdr:cNvPr id="38" name="37 Proceso"/>
        <xdr:cNvSpPr/>
      </xdr:nvSpPr>
      <xdr:spPr>
        <a:xfrm>
          <a:off x="8137526" y="9481609"/>
          <a:ext cx="190499" cy="116416"/>
        </a:xfrm>
        <a:prstGeom prst="flowChartProcess">
          <a:avLst/>
        </a:prstGeom>
        <a:solidFill>
          <a:srgbClr val="FFE47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412751</xdr:colOff>
      <xdr:row>37</xdr:row>
      <xdr:rowOff>42334</xdr:rowOff>
    </xdr:from>
    <xdr:to>
      <xdr:col>10</xdr:col>
      <xdr:colOff>603250</xdr:colOff>
      <xdr:row>37</xdr:row>
      <xdr:rowOff>158750</xdr:rowOff>
    </xdr:to>
    <xdr:sp macro="" textlink="">
      <xdr:nvSpPr>
        <xdr:cNvPr id="39" name="38 Proceso"/>
        <xdr:cNvSpPr/>
      </xdr:nvSpPr>
      <xdr:spPr>
        <a:xfrm>
          <a:off x="8137526" y="9481609"/>
          <a:ext cx="190499" cy="116416"/>
        </a:xfrm>
        <a:prstGeom prst="flowChartProcess">
          <a:avLst/>
        </a:prstGeom>
        <a:solidFill>
          <a:srgbClr val="FF00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27214</xdr:colOff>
      <xdr:row>48</xdr:row>
      <xdr:rowOff>40821</xdr:rowOff>
    </xdr:from>
    <xdr:to>
      <xdr:col>12</xdr:col>
      <xdr:colOff>136071</xdr:colOff>
      <xdr:row>52</xdr:row>
      <xdr:rowOff>176893</xdr:rowOff>
    </xdr:to>
    <xdr:pic>
      <xdr:nvPicPr>
        <xdr:cNvPr id="40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88" t="67259" r="15767" b="19069"/>
        <a:stretch/>
      </xdr:blipFill>
      <xdr:spPr bwMode="auto">
        <a:xfrm>
          <a:off x="176893" y="12287250"/>
          <a:ext cx="8858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163286</xdr:colOff>
      <xdr:row>49</xdr:row>
      <xdr:rowOff>160588</xdr:rowOff>
    </xdr:from>
    <xdr:to>
      <xdr:col>13</xdr:col>
      <xdr:colOff>68035</xdr:colOff>
      <xdr:row>53</xdr:row>
      <xdr:rowOff>46079</xdr:rowOff>
    </xdr:to>
    <xdr:pic>
      <xdr:nvPicPr>
        <xdr:cNvPr id="41" name="18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35"/>
        <a:stretch/>
      </xdr:blipFill>
      <xdr:spPr>
        <a:xfrm>
          <a:off x="4014107" y="12611124"/>
          <a:ext cx="5116285" cy="701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JEDA@CURACRETO.COM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X55"/>
  <sheetViews>
    <sheetView showGridLines="0" showZeros="0" tabSelected="1" defaultGridColor="0" colorId="22" zoomScaleNormal="100" workbookViewId="0">
      <selection activeCell="D31" sqref="D31:I31"/>
    </sheetView>
  </sheetViews>
  <sheetFormatPr baseColWidth="10" defaultColWidth="11.42578125" defaultRowHeight="14.25" x14ac:dyDescent="0.2"/>
  <cols>
    <col min="1" max="2" width="2.28515625" style="4" customWidth="1"/>
    <col min="3" max="3" width="2.42578125" style="16" customWidth="1"/>
    <col min="4" max="4" width="13.5703125" style="16" customWidth="1"/>
    <col min="5" max="5" width="39.42578125" style="4" customWidth="1"/>
    <col min="6" max="6" width="11.42578125" style="4"/>
    <col min="7" max="7" width="12.28515625" style="4" customWidth="1"/>
    <col min="8" max="8" width="3.28515625" style="4" customWidth="1"/>
    <col min="9" max="9" width="15.5703125" style="16" customWidth="1"/>
    <col min="10" max="10" width="15.5703125" style="4" customWidth="1"/>
    <col min="11" max="11" width="15.5703125" style="16" customWidth="1"/>
    <col min="12" max="12" width="2.140625" style="16" customWidth="1"/>
    <col min="13" max="13" width="2.42578125" style="17" customWidth="1"/>
    <col min="14" max="14" width="3" style="17" customWidth="1"/>
    <col min="15" max="15" width="1.5703125" style="3" customWidth="1"/>
    <col min="16" max="22" width="11.42578125" style="4" hidden="1" customWidth="1"/>
    <col min="23" max="16384" width="11.42578125" style="4"/>
  </cols>
  <sheetData>
    <row r="1" spans="3:23" ht="9.75" customHeight="1" thickBot="1" x14ac:dyDescent="0.25"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35"/>
    </row>
    <row r="2" spans="3:23" x14ac:dyDescent="0.2"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35"/>
      <c r="O2" s="5"/>
    </row>
    <row r="3" spans="3:23" x14ac:dyDescent="0.2">
      <c r="C3" s="29"/>
      <c r="D3" s="27"/>
      <c r="E3" s="28"/>
      <c r="F3" s="28"/>
      <c r="G3" s="28"/>
      <c r="H3" s="28"/>
      <c r="I3" s="27"/>
      <c r="J3" s="28"/>
      <c r="K3" s="27"/>
      <c r="L3" s="27"/>
      <c r="M3" s="30"/>
      <c r="N3" s="6"/>
      <c r="O3" s="5"/>
    </row>
    <row r="4" spans="3:23" ht="57" customHeight="1" x14ac:dyDescent="0.25">
      <c r="C4" s="29"/>
      <c r="D4" s="27"/>
      <c r="E4" s="167"/>
      <c r="F4" s="167"/>
      <c r="G4" s="167"/>
      <c r="H4" s="167"/>
      <c r="I4" s="167"/>
      <c r="J4" s="167"/>
      <c r="K4" s="27"/>
      <c r="L4" s="27"/>
      <c r="M4" s="31"/>
      <c r="N4" s="135"/>
      <c r="O4" s="5"/>
      <c r="W4" s="4" t="s">
        <v>0</v>
      </c>
    </row>
    <row r="5" spans="3:23" ht="32.25" customHeight="1" x14ac:dyDescent="0.25">
      <c r="C5" s="29"/>
      <c r="D5" s="27"/>
      <c r="E5" s="167"/>
      <c r="F5" s="167"/>
      <c r="G5" s="167"/>
      <c r="H5" s="167"/>
      <c r="I5" s="167"/>
      <c r="J5" s="167"/>
      <c r="K5" s="27"/>
      <c r="L5" s="27"/>
      <c r="M5" s="32"/>
      <c r="N5" s="134"/>
      <c r="O5" s="5"/>
    </row>
    <row r="6" spans="3:23" ht="24" customHeight="1" x14ac:dyDescent="0.2">
      <c r="C6" s="33"/>
      <c r="D6" s="6"/>
      <c r="E6" s="7"/>
      <c r="F6" s="135"/>
      <c r="G6" s="135"/>
      <c r="H6" s="135"/>
      <c r="I6" s="135"/>
      <c r="J6" s="135"/>
      <c r="K6" s="6"/>
      <c r="L6" s="6"/>
      <c r="M6" s="34"/>
      <c r="N6" s="135"/>
      <c r="O6" s="5"/>
    </row>
    <row r="7" spans="3:23" ht="15" x14ac:dyDescent="0.25">
      <c r="C7" s="43"/>
      <c r="D7" s="44" t="s">
        <v>26</v>
      </c>
      <c r="E7" s="45"/>
      <c r="F7" s="45"/>
      <c r="G7" s="45"/>
      <c r="H7" s="45"/>
      <c r="I7" s="46" t="s">
        <v>29</v>
      </c>
      <c r="J7" s="168">
        <f ca="1">NOW()</f>
        <v>43305.504781944444</v>
      </c>
      <c r="K7" s="168"/>
      <c r="L7" s="168"/>
      <c r="M7" s="47"/>
      <c r="N7" s="135"/>
      <c r="O7" s="5"/>
    </row>
    <row r="8" spans="3:23" ht="15" x14ac:dyDescent="0.25">
      <c r="C8" s="43"/>
      <c r="D8" s="169" t="s">
        <v>27</v>
      </c>
      <c r="E8" s="170"/>
      <c r="F8" s="170"/>
      <c r="G8" s="170"/>
      <c r="H8" s="171"/>
      <c r="I8" s="169" t="s">
        <v>28</v>
      </c>
      <c r="J8" s="170"/>
      <c r="K8" s="170"/>
      <c r="L8" s="171"/>
      <c r="M8" s="47"/>
      <c r="N8" s="135"/>
      <c r="O8" s="5"/>
    </row>
    <row r="9" spans="3:23" s="9" customFormat="1" ht="15" x14ac:dyDescent="0.25">
      <c r="C9" s="48"/>
      <c r="D9" s="49" t="s">
        <v>12</v>
      </c>
      <c r="E9" s="50" t="s">
        <v>52</v>
      </c>
      <c r="F9" s="51"/>
      <c r="G9" s="52"/>
      <c r="H9" s="53"/>
      <c r="I9" s="54" t="s">
        <v>13</v>
      </c>
      <c r="J9" s="55" t="s">
        <v>54</v>
      </c>
      <c r="K9" s="56"/>
      <c r="L9" s="57"/>
      <c r="M9" s="58"/>
      <c r="N9" s="24"/>
      <c r="O9" s="8"/>
    </row>
    <row r="10" spans="3:23" s="9" customFormat="1" ht="15" x14ac:dyDescent="0.25">
      <c r="C10" s="48"/>
      <c r="D10" s="59" t="s">
        <v>11</v>
      </c>
      <c r="E10" s="60"/>
      <c r="F10" s="61"/>
      <c r="G10" s="141"/>
      <c r="H10" s="62"/>
      <c r="I10" s="59" t="s">
        <v>36</v>
      </c>
      <c r="J10" s="95">
        <v>2014</v>
      </c>
      <c r="K10" s="64"/>
      <c r="L10" s="65"/>
      <c r="M10" s="66"/>
      <c r="N10" s="25"/>
      <c r="O10" s="8"/>
    </row>
    <row r="11" spans="3:23" s="9" customFormat="1" ht="15" x14ac:dyDescent="0.25">
      <c r="C11" s="48"/>
      <c r="D11" s="59" t="s">
        <v>1</v>
      </c>
      <c r="E11" s="142" t="s">
        <v>53</v>
      </c>
      <c r="F11" s="67" t="s">
        <v>17</v>
      </c>
      <c r="G11" s="68"/>
      <c r="H11" s="62"/>
      <c r="I11" s="54" t="s">
        <v>14</v>
      </c>
      <c r="J11" s="139"/>
      <c r="K11" s="69"/>
      <c r="L11" s="65"/>
      <c r="M11" s="70"/>
      <c r="N11" s="26"/>
      <c r="O11" s="8"/>
    </row>
    <row r="12" spans="3:23" s="9" customFormat="1" ht="15" x14ac:dyDescent="0.25">
      <c r="C12" s="48"/>
      <c r="D12" s="59" t="s">
        <v>2</v>
      </c>
      <c r="E12" s="68"/>
      <c r="F12" s="61"/>
      <c r="G12" s="68"/>
      <c r="H12" s="62"/>
      <c r="I12" s="54" t="s">
        <v>34</v>
      </c>
      <c r="J12" s="140"/>
      <c r="K12" s="64"/>
      <c r="L12" s="65"/>
      <c r="M12" s="70"/>
      <c r="N12" s="26"/>
      <c r="O12" s="8"/>
    </row>
    <row r="13" spans="3:23" s="9" customFormat="1" ht="15" x14ac:dyDescent="0.25">
      <c r="C13" s="48"/>
      <c r="D13" s="71"/>
      <c r="E13" s="68"/>
      <c r="F13" s="68"/>
      <c r="G13" s="68"/>
      <c r="H13" s="62"/>
      <c r="I13" s="54" t="s">
        <v>15</v>
      </c>
      <c r="J13" s="140"/>
      <c r="K13" s="64"/>
      <c r="L13" s="65"/>
      <c r="M13" s="70"/>
      <c r="N13" s="26"/>
      <c r="O13" s="8"/>
    </row>
    <row r="14" spans="3:23" s="9" customFormat="1" ht="15" customHeight="1" x14ac:dyDescent="0.25">
      <c r="C14" s="72"/>
      <c r="D14" s="73"/>
      <c r="E14" s="74"/>
      <c r="F14" s="74"/>
      <c r="G14" s="74"/>
      <c r="H14" s="75"/>
      <c r="I14" s="76"/>
      <c r="J14" s="74"/>
      <c r="K14" s="74"/>
      <c r="L14" s="75"/>
      <c r="M14" s="77"/>
      <c r="N14" s="19"/>
      <c r="O14" s="8"/>
    </row>
    <row r="15" spans="3:23" s="9" customFormat="1" ht="20.25" customHeight="1" thickBot="1" x14ac:dyDescent="0.3">
      <c r="C15" s="79"/>
      <c r="D15" s="80"/>
      <c r="E15" s="172"/>
      <c r="F15" s="172"/>
      <c r="G15" s="172"/>
      <c r="H15" s="172"/>
      <c r="I15" s="172"/>
      <c r="J15" s="172"/>
      <c r="K15" s="172"/>
      <c r="L15" s="172"/>
      <c r="M15" s="173"/>
      <c r="N15" s="132"/>
      <c r="O15" s="8"/>
    </row>
    <row r="16" spans="3:23" s="11" customFormat="1" ht="26.25" customHeight="1" thickTop="1" thickBot="1" x14ac:dyDescent="0.3">
      <c r="C16" s="81"/>
      <c r="D16" s="158" t="s">
        <v>3</v>
      </c>
      <c r="E16" s="174" t="s">
        <v>4</v>
      </c>
      <c r="F16" s="174"/>
      <c r="G16" s="174"/>
      <c r="H16" s="158"/>
      <c r="I16" s="158" t="s">
        <v>5</v>
      </c>
      <c r="J16" s="158" t="s">
        <v>6</v>
      </c>
      <c r="K16" s="174" t="s">
        <v>16</v>
      </c>
      <c r="L16" s="174"/>
      <c r="M16" s="83"/>
      <c r="N16" s="133"/>
      <c r="O16" s="10"/>
    </row>
    <row r="17" spans="3:24" ht="15.75" customHeight="1" thickTop="1" thickBot="1" x14ac:dyDescent="0.25">
      <c r="C17" s="84"/>
      <c r="D17" s="146">
        <v>1</v>
      </c>
      <c r="E17" s="147" t="s">
        <v>51</v>
      </c>
      <c r="F17" s="148"/>
      <c r="G17" s="148"/>
      <c r="H17" s="157"/>
      <c r="I17" s="150"/>
      <c r="J17" s="150">
        <v>516</v>
      </c>
      <c r="K17" s="159">
        <f t="shared" ref="K17" si="0">+J17+I17</f>
        <v>516</v>
      </c>
      <c r="L17" s="160"/>
      <c r="M17" s="85"/>
      <c r="N17" s="20"/>
      <c r="O17" s="1"/>
      <c r="P17" s="12"/>
      <c r="Q17" s="12"/>
      <c r="R17" s="12"/>
      <c r="S17" s="12"/>
      <c r="T17" s="12"/>
      <c r="U17" s="12"/>
      <c r="V17" s="12"/>
    </row>
    <row r="18" spans="3:24" ht="15.75" customHeight="1" thickTop="1" x14ac:dyDescent="0.2">
      <c r="C18" s="84"/>
      <c r="D18" s="146">
        <v>1</v>
      </c>
      <c r="E18" s="147" t="s">
        <v>46</v>
      </c>
      <c r="F18" s="148"/>
      <c r="G18" s="148"/>
      <c r="H18" s="149"/>
      <c r="I18" s="150"/>
      <c r="J18" s="150">
        <v>2161</v>
      </c>
      <c r="K18" s="159">
        <f t="shared" ref="K18:K24" si="1">+J18+I18</f>
        <v>2161</v>
      </c>
      <c r="L18" s="160"/>
      <c r="M18" s="85"/>
      <c r="N18" s="20"/>
      <c r="O18" s="1"/>
      <c r="P18" s="12">
        <f t="shared" ref="P18:P24" si="2">C18*F18</f>
        <v>0</v>
      </c>
      <c r="Q18" s="12">
        <f t="shared" ref="Q18:Q24" si="3">C18*G18</f>
        <v>0</v>
      </c>
      <c r="R18" s="12">
        <f t="shared" ref="R18:R24" si="4">Q18+P18</f>
        <v>0</v>
      </c>
      <c r="S18" s="12">
        <f t="shared" ref="S18:S24" si="5">P18*H18</f>
        <v>0</v>
      </c>
      <c r="T18" s="12" t="e">
        <f>Q18*#REF!</f>
        <v>#REF!</v>
      </c>
      <c r="U18" s="12">
        <f t="shared" ref="U18:V24" si="6">P18-S18</f>
        <v>0</v>
      </c>
      <c r="V18" s="12" t="e">
        <f t="shared" si="6"/>
        <v>#REF!</v>
      </c>
    </row>
    <row r="19" spans="3:24" ht="15.75" customHeight="1" x14ac:dyDescent="0.2">
      <c r="C19" s="84"/>
      <c r="D19" s="151"/>
      <c r="E19" s="86" t="s">
        <v>44</v>
      </c>
      <c r="F19" s="90"/>
      <c r="G19" s="90"/>
      <c r="H19" s="88"/>
      <c r="I19" s="89"/>
      <c r="J19" s="89"/>
      <c r="K19" s="161">
        <f t="shared" si="1"/>
        <v>0</v>
      </c>
      <c r="L19" s="162"/>
      <c r="M19" s="85"/>
      <c r="N19" s="20"/>
      <c r="O19" s="1"/>
      <c r="P19" s="12">
        <f t="shared" si="2"/>
        <v>0</v>
      </c>
      <c r="Q19" s="12">
        <f t="shared" si="3"/>
        <v>0</v>
      </c>
      <c r="R19" s="12">
        <f t="shared" si="4"/>
        <v>0</v>
      </c>
      <c r="S19" s="12">
        <f t="shared" si="5"/>
        <v>0</v>
      </c>
      <c r="T19" s="12" t="e">
        <f>Q19*#REF!</f>
        <v>#REF!</v>
      </c>
      <c r="U19" s="12">
        <f t="shared" si="6"/>
        <v>0</v>
      </c>
      <c r="V19" s="12" t="e">
        <f t="shared" si="6"/>
        <v>#REF!</v>
      </c>
    </row>
    <row r="20" spans="3:24" ht="15.75" customHeight="1" x14ac:dyDescent="0.2">
      <c r="C20" s="84"/>
      <c r="D20" s="151"/>
      <c r="E20" s="86" t="s">
        <v>45</v>
      </c>
      <c r="F20" s="87"/>
      <c r="G20" s="87"/>
      <c r="H20" s="88"/>
      <c r="I20" s="89"/>
      <c r="J20" s="89"/>
      <c r="K20" s="161">
        <f t="shared" si="1"/>
        <v>0</v>
      </c>
      <c r="L20" s="162"/>
      <c r="M20" s="85"/>
      <c r="N20" s="20"/>
      <c r="O20" s="1"/>
      <c r="P20" s="12">
        <f t="shared" si="2"/>
        <v>0</v>
      </c>
      <c r="Q20" s="12">
        <f t="shared" si="3"/>
        <v>0</v>
      </c>
      <c r="R20" s="12">
        <f t="shared" si="4"/>
        <v>0</v>
      </c>
      <c r="S20" s="12">
        <f t="shared" si="5"/>
        <v>0</v>
      </c>
      <c r="T20" s="12" t="e">
        <f>Q20*#REF!</f>
        <v>#REF!</v>
      </c>
      <c r="U20" s="12">
        <f t="shared" si="6"/>
        <v>0</v>
      </c>
      <c r="V20" s="12" t="e">
        <f t="shared" si="6"/>
        <v>#REF!</v>
      </c>
    </row>
    <row r="21" spans="3:24" ht="15.75" customHeight="1" x14ac:dyDescent="0.2">
      <c r="C21" s="84"/>
      <c r="D21" s="151"/>
      <c r="E21" s="86" t="s">
        <v>47</v>
      </c>
      <c r="F21" s="87"/>
      <c r="G21" s="87"/>
      <c r="H21" s="88"/>
      <c r="I21" s="89"/>
      <c r="J21" s="89"/>
      <c r="K21" s="161">
        <f t="shared" si="1"/>
        <v>0</v>
      </c>
      <c r="L21" s="162"/>
      <c r="M21" s="85"/>
      <c r="N21" s="20"/>
      <c r="O21" s="1"/>
      <c r="P21" s="12">
        <f t="shared" si="2"/>
        <v>0</v>
      </c>
      <c r="Q21" s="12">
        <f t="shared" si="3"/>
        <v>0</v>
      </c>
      <c r="R21" s="12">
        <f t="shared" si="4"/>
        <v>0</v>
      </c>
      <c r="S21" s="12">
        <f t="shared" si="5"/>
        <v>0</v>
      </c>
      <c r="T21" s="12" t="e">
        <f>Q21*#REF!</f>
        <v>#REF!</v>
      </c>
      <c r="U21" s="12">
        <f t="shared" si="6"/>
        <v>0</v>
      </c>
      <c r="V21" s="12" t="e">
        <f t="shared" si="6"/>
        <v>#REF!</v>
      </c>
    </row>
    <row r="22" spans="3:24" ht="15.75" customHeight="1" x14ac:dyDescent="0.2">
      <c r="C22" s="84"/>
      <c r="D22" s="151"/>
      <c r="E22" s="86" t="s">
        <v>48</v>
      </c>
      <c r="F22" s="90"/>
      <c r="G22" s="90"/>
      <c r="H22" s="88"/>
      <c r="I22" s="89"/>
      <c r="J22" s="89"/>
      <c r="K22" s="161">
        <f t="shared" si="1"/>
        <v>0</v>
      </c>
      <c r="L22" s="162"/>
      <c r="M22" s="85"/>
      <c r="N22" s="20"/>
      <c r="O22" s="1"/>
      <c r="P22" s="12">
        <f t="shared" si="2"/>
        <v>0</v>
      </c>
      <c r="Q22" s="12">
        <f t="shared" si="3"/>
        <v>0</v>
      </c>
      <c r="R22" s="12">
        <f t="shared" si="4"/>
        <v>0</v>
      </c>
      <c r="S22" s="12">
        <f t="shared" si="5"/>
        <v>0</v>
      </c>
      <c r="T22" s="12" t="e">
        <f>Q22*#REF!</f>
        <v>#REF!</v>
      </c>
      <c r="U22" s="12">
        <f t="shared" si="6"/>
        <v>0</v>
      </c>
      <c r="V22" s="12" t="e">
        <f t="shared" si="6"/>
        <v>#REF!</v>
      </c>
    </row>
    <row r="23" spans="3:24" ht="15.75" customHeight="1" x14ac:dyDescent="0.2">
      <c r="C23" s="84"/>
      <c r="D23" s="151"/>
      <c r="E23" s="1" t="s">
        <v>50</v>
      </c>
      <c r="F23" s="90"/>
      <c r="G23" s="90"/>
      <c r="H23" s="88"/>
      <c r="I23" s="89"/>
      <c r="J23" s="89"/>
      <c r="K23" s="161">
        <f t="shared" si="1"/>
        <v>0</v>
      </c>
      <c r="L23" s="162"/>
      <c r="M23" s="85"/>
      <c r="N23" s="20"/>
      <c r="O23" s="1"/>
      <c r="P23" s="12">
        <f t="shared" si="2"/>
        <v>0</v>
      </c>
      <c r="Q23" s="12">
        <f t="shared" si="3"/>
        <v>0</v>
      </c>
      <c r="R23" s="12">
        <f t="shared" si="4"/>
        <v>0</v>
      </c>
      <c r="S23" s="12">
        <f t="shared" si="5"/>
        <v>0</v>
      </c>
      <c r="T23" s="12" t="e">
        <f>Q23*#REF!</f>
        <v>#REF!</v>
      </c>
      <c r="U23" s="12">
        <f t="shared" si="6"/>
        <v>0</v>
      </c>
      <c r="V23" s="12" t="e">
        <f t="shared" si="6"/>
        <v>#REF!</v>
      </c>
    </row>
    <row r="24" spans="3:24" ht="15.75" customHeight="1" thickBot="1" x14ac:dyDescent="0.25">
      <c r="C24" s="84"/>
      <c r="D24" s="152"/>
      <c r="E24" s="153" t="s">
        <v>49</v>
      </c>
      <c r="F24" s="154"/>
      <c r="G24" s="154"/>
      <c r="H24" s="155"/>
      <c r="I24" s="156"/>
      <c r="J24" s="156"/>
      <c r="K24" s="176">
        <f t="shared" si="1"/>
        <v>0</v>
      </c>
      <c r="L24" s="177"/>
      <c r="M24" s="85"/>
      <c r="N24" s="20"/>
      <c r="O24" s="1"/>
      <c r="P24" s="12">
        <f t="shared" si="2"/>
        <v>0</v>
      </c>
      <c r="Q24" s="12">
        <f t="shared" si="3"/>
        <v>0</v>
      </c>
      <c r="R24" s="12">
        <f t="shared" si="4"/>
        <v>0</v>
      </c>
      <c r="S24" s="12">
        <f t="shared" si="5"/>
        <v>0</v>
      </c>
      <c r="T24" s="12" t="e">
        <f>Q24*#REF!</f>
        <v>#REF!</v>
      </c>
      <c r="U24" s="12">
        <f t="shared" si="6"/>
        <v>0</v>
      </c>
      <c r="V24" s="12" t="e">
        <f t="shared" si="6"/>
        <v>#REF!</v>
      </c>
    </row>
    <row r="25" spans="3:24" ht="15.75" customHeight="1" thickTop="1" x14ac:dyDescent="0.2">
      <c r="C25" s="91"/>
      <c r="D25" s="92"/>
      <c r="E25" s="63"/>
      <c r="F25" s="93"/>
      <c r="G25" s="93"/>
      <c r="H25" s="93"/>
      <c r="I25" s="93"/>
      <c r="J25" s="94" t="s">
        <v>8</v>
      </c>
      <c r="K25" s="175">
        <f>SUM(K17:K24)</f>
        <v>2677</v>
      </c>
      <c r="L25" s="175"/>
      <c r="M25" s="85"/>
      <c r="N25" s="21"/>
      <c r="O25" s="5"/>
      <c r="P25" s="13">
        <f t="shared" ref="P25:V25" si="7">SUM(P17:P24)</f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3" t="e">
        <f t="shared" si="7"/>
        <v>#REF!</v>
      </c>
      <c r="U25" s="13">
        <f t="shared" si="7"/>
        <v>0</v>
      </c>
      <c r="V25" s="13" t="e">
        <f t="shared" si="7"/>
        <v>#REF!</v>
      </c>
    </row>
    <row r="26" spans="3:24" ht="15.75" customHeight="1" x14ac:dyDescent="0.2">
      <c r="C26" s="91"/>
      <c r="D26" s="95"/>
      <c r="E26" s="63"/>
      <c r="F26" s="93"/>
      <c r="G26" s="93"/>
      <c r="H26" s="93"/>
      <c r="I26" s="93"/>
      <c r="J26" s="96" t="s">
        <v>9</v>
      </c>
      <c r="K26" s="183">
        <f>+K25*0.16</f>
        <v>428.32</v>
      </c>
      <c r="L26" s="183"/>
      <c r="M26" s="85"/>
      <c r="N26" s="21"/>
      <c r="O26" s="5"/>
      <c r="P26" s="13"/>
      <c r="Q26" s="13"/>
      <c r="R26" s="13"/>
      <c r="S26" s="13"/>
      <c r="T26" s="13"/>
      <c r="U26" s="13"/>
      <c r="V26" s="13"/>
    </row>
    <row r="27" spans="3:24" ht="15.75" customHeight="1" x14ac:dyDescent="0.2">
      <c r="C27" s="91"/>
      <c r="D27" s="95"/>
      <c r="E27" s="63"/>
      <c r="F27" s="93"/>
      <c r="G27" s="93"/>
      <c r="H27" s="93"/>
      <c r="I27" s="93"/>
      <c r="J27" s="96" t="s">
        <v>7</v>
      </c>
      <c r="K27" s="183">
        <f>+K25+K26</f>
        <v>3105.32</v>
      </c>
      <c r="L27" s="183"/>
      <c r="M27" s="85"/>
      <c r="N27" s="21"/>
      <c r="O27" s="5"/>
      <c r="P27" s="13"/>
      <c r="Q27" s="13"/>
      <c r="R27" s="13"/>
      <c r="S27" s="13"/>
      <c r="T27" s="13"/>
      <c r="U27" s="13"/>
      <c r="V27" s="13"/>
    </row>
    <row r="28" spans="3:24" ht="15.75" customHeight="1" x14ac:dyDescent="0.2">
      <c r="C28" s="91"/>
      <c r="D28" s="95"/>
      <c r="E28" s="63"/>
      <c r="F28" s="93"/>
      <c r="G28" s="93"/>
      <c r="H28" s="93"/>
      <c r="I28" s="93"/>
      <c r="J28" s="97"/>
      <c r="K28" s="98"/>
      <c r="L28" s="98"/>
      <c r="M28" s="85"/>
      <c r="N28" s="21"/>
      <c r="O28" s="5"/>
      <c r="P28" s="13"/>
      <c r="Q28" s="13"/>
      <c r="R28" s="13"/>
      <c r="S28" s="13"/>
      <c r="T28" s="13"/>
      <c r="U28" s="13"/>
      <c r="V28" s="13"/>
    </row>
    <row r="29" spans="3:24" ht="15.75" customHeight="1" x14ac:dyDescent="0.2">
      <c r="C29" s="184" t="s">
        <v>30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6"/>
      <c r="N29" s="21"/>
      <c r="O29" s="5"/>
      <c r="P29" s="13"/>
      <c r="Q29" s="13"/>
      <c r="R29" s="13"/>
      <c r="S29" s="13"/>
      <c r="T29" s="13"/>
      <c r="U29" s="13"/>
      <c r="V29" s="13"/>
    </row>
    <row r="30" spans="3:24" ht="15.75" customHeight="1" x14ac:dyDescent="0.2">
      <c r="C30" s="119"/>
      <c r="D30" s="78" t="s">
        <v>35</v>
      </c>
      <c r="E30" s="63"/>
      <c r="F30" s="63"/>
      <c r="G30" s="63"/>
      <c r="H30" s="63"/>
      <c r="I30" s="63"/>
      <c r="J30" s="63"/>
      <c r="K30" s="63"/>
      <c r="L30" s="63"/>
      <c r="M30" s="120"/>
      <c r="N30" s="21"/>
      <c r="O30" s="5"/>
      <c r="P30" s="13"/>
      <c r="Q30" s="13"/>
      <c r="R30" s="13"/>
      <c r="S30" s="13"/>
      <c r="T30" s="13"/>
      <c r="U30" s="13"/>
      <c r="V30" s="13"/>
    </row>
    <row r="31" spans="3:24" ht="15.75" customHeight="1" x14ac:dyDescent="0.2">
      <c r="C31" s="91"/>
      <c r="D31" s="187" t="s">
        <v>33</v>
      </c>
      <c r="E31" s="188"/>
      <c r="F31" s="188"/>
      <c r="G31" s="188"/>
      <c r="H31" s="188"/>
      <c r="I31" s="188"/>
      <c r="J31" s="121" t="s">
        <v>31</v>
      </c>
      <c r="K31" s="122" t="s">
        <v>32</v>
      </c>
      <c r="L31" s="99"/>
      <c r="M31" s="85"/>
      <c r="N31" s="21"/>
      <c r="O31" s="5"/>
      <c r="P31" s="13"/>
      <c r="Q31" s="13"/>
      <c r="R31" s="13"/>
      <c r="S31" s="13"/>
      <c r="T31" s="13"/>
      <c r="U31" s="13"/>
      <c r="V31" s="13"/>
    </row>
    <row r="32" spans="3:24" ht="15.75" customHeight="1" x14ac:dyDescent="0.2">
      <c r="C32" s="91"/>
      <c r="D32" s="123"/>
      <c r="E32" s="100"/>
      <c r="F32" s="101"/>
      <c r="G32" s="101"/>
      <c r="H32" s="101"/>
      <c r="I32" s="101"/>
      <c r="J32" s="127"/>
      <c r="K32" s="127"/>
      <c r="L32" s="99"/>
      <c r="M32" s="85"/>
      <c r="N32" s="21"/>
      <c r="O32" s="5"/>
      <c r="P32" s="13"/>
      <c r="Q32" s="13"/>
      <c r="R32" s="13"/>
      <c r="S32" s="13"/>
      <c r="T32" s="13"/>
      <c r="U32" s="13"/>
      <c r="V32" s="13"/>
      <c r="X32" s="1"/>
    </row>
    <row r="33" spans="3:23" ht="15.75" customHeight="1" x14ac:dyDescent="0.2">
      <c r="C33" s="91"/>
      <c r="D33" s="123"/>
      <c r="E33" s="100"/>
      <c r="F33" s="101"/>
      <c r="G33" s="101"/>
      <c r="H33" s="101"/>
      <c r="I33" s="101"/>
      <c r="J33" s="128"/>
      <c r="K33" s="130"/>
      <c r="L33" s="99"/>
      <c r="M33" s="85"/>
      <c r="N33" s="21"/>
      <c r="O33" s="5"/>
      <c r="P33" s="13"/>
      <c r="Q33" s="13"/>
      <c r="R33" s="13"/>
      <c r="S33" s="13"/>
      <c r="T33" s="13"/>
      <c r="U33" s="13"/>
      <c r="V33" s="13"/>
    </row>
    <row r="34" spans="3:23" ht="15.75" customHeight="1" x14ac:dyDescent="0.2">
      <c r="C34" s="91"/>
      <c r="D34" s="123"/>
      <c r="E34" s="100"/>
      <c r="F34" s="101"/>
      <c r="G34" s="101"/>
      <c r="H34" s="101"/>
      <c r="I34" s="101"/>
      <c r="J34" s="131"/>
      <c r="K34" s="128"/>
      <c r="L34" s="99"/>
      <c r="M34" s="85"/>
      <c r="N34" s="21"/>
      <c r="O34" s="5"/>
      <c r="P34" s="13"/>
      <c r="Q34" s="13"/>
      <c r="R34" s="13"/>
      <c r="S34" s="13"/>
      <c r="T34" s="13"/>
      <c r="U34" s="13"/>
      <c r="V34" s="13"/>
    </row>
    <row r="35" spans="3:23" ht="15.75" customHeight="1" x14ac:dyDescent="0.2">
      <c r="C35" s="91"/>
      <c r="D35" s="123"/>
      <c r="E35" s="100"/>
      <c r="F35" s="101"/>
      <c r="G35" s="101"/>
      <c r="H35" s="101"/>
      <c r="I35" s="101"/>
      <c r="J35" s="131"/>
      <c r="K35" s="131"/>
      <c r="L35" s="99"/>
      <c r="M35" s="85"/>
      <c r="N35" s="21"/>
      <c r="O35" s="5"/>
      <c r="P35" s="13"/>
      <c r="Q35" s="13"/>
      <c r="R35" s="13"/>
      <c r="S35" s="13"/>
      <c r="T35" s="13"/>
      <c r="U35" s="13"/>
      <c r="V35" s="13"/>
    </row>
    <row r="36" spans="3:23" ht="15.75" customHeight="1" x14ac:dyDescent="0.2">
      <c r="C36" s="91"/>
      <c r="D36" s="123"/>
      <c r="E36" s="100"/>
      <c r="F36" s="101"/>
      <c r="G36" s="101"/>
      <c r="H36" s="101"/>
      <c r="I36" s="101"/>
      <c r="J36" s="131"/>
      <c r="K36" s="131"/>
      <c r="L36" s="99"/>
      <c r="M36" s="85"/>
      <c r="N36" s="21"/>
      <c r="O36" s="5"/>
      <c r="P36" s="13"/>
      <c r="Q36" s="13"/>
      <c r="R36" s="13"/>
      <c r="S36" s="13"/>
      <c r="T36" s="13"/>
      <c r="U36" s="13"/>
      <c r="V36" s="13"/>
    </row>
    <row r="37" spans="3:23" ht="15.75" customHeight="1" x14ac:dyDescent="0.2">
      <c r="C37" s="91"/>
      <c r="D37" s="123"/>
      <c r="E37" s="100"/>
      <c r="F37" s="101"/>
      <c r="G37" s="101"/>
      <c r="H37" s="101"/>
      <c r="I37" s="101"/>
      <c r="J37" s="130"/>
      <c r="K37" s="130"/>
      <c r="L37" s="99"/>
      <c r="M37" s="85"/>
      <c r="N37" s="21"/>
      <c r="O37" s="5"/>
      <c r="P37" s="13"/>
      <c r="Q37" s="13"/>
      <c r="R37" s="13"/>
      <c r="S37" s="13"/>
      <c r="T37" s="13"/>
      <c r="U37" s="13"/>
      <c r="V37" s="13"/>
    </row>
    <row r="38" spans="3:23" ht="15.75" customHeight="1" x14ac:dyDescent="0.2">
      <c r="C38" s="91"/>
      <c r="D38" s="124"/>
      <c r="E38" s="125"/>
      <c r="F38" s="126"/>
      <c r="G38" s="126"/>
      <c r="H38" s="126"/>
      <c r="I38" s="126"/>
      <c r="J38" s="129"/>
      <c r="K38" s="129"/>
      <c r="L38" s="99"/>
      <c r="M38" s="85"/>
      <c r="N38" s="21"/>
      <c r="O38" s="5"/>
      <c r="P38" s="13"/>
      <c r="Q38" s="13"/>
      <c r="R38" s="13"/>
      <c r="S38" s="13"/>
      <c r="T38" s="13"/>
      <c r="U38" s="13"/>
      <c r="V38" s="13"/>
    </row>
    <row r="39" spans="3:23" ht="15.75" customHeight="1" x14ac:dyDescent="0.2">
      <c r="C39" s="91"/>
      <c r="D39" s="95"/>
      <c r="E39" s="63"/>
      <c r="F39" s="93"/>
      <c r="G39" s="93"/>
      <c r="H39" s="93"/>
      <c r="I39" s="93"/>
      <c r="J39" s="102"/>
      <c r="K39" s="103"/>
      <c r="L39" s="103"/>
      <c r="M39" s="85"/>
      <c r="N39" s="21"/>
      <c r="O39" s="5"/>
      <c r="P39" s="13"/>
      <c r="Q39" s="13"/>
      <c r="R39" s="13"/>
      <c r="S39" s="13"/>
      <c r="T39" s="13"/>
      <c r="U39" s="13"/>
      <c r="V39" s="13"/>
    </row>
    <row r="40" spans="3:23" s="137" customFormat="1" ht="15.75" customHeight="1" x14ac:dyDescent="0.25">
      <c r="C40" s="189" t="s">
        <v>10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N40" s="15"/>
      <c r="O40" s="138"/>
    </row>
    <row r="41" spans="3:23" ht="52.5" customHeight="1" x14ac:dyDescent="0.2">
      <c r="C41" s="192" t="s">
        <v>25</v>
      </c>
      <c r="D41" s="193"/>
      <c r="E41" s="193"/>
      <c r="F41" s="193"/>
      <c r="G41" s="193"/>
      <c r="H41" s="193"/>
      <c r="I41" s="193"/>
      <c r="J41" s="193"/>
      <c r="K41" s="193"/>
      <c r="L41" s="193"/>
      <c r="M41" s="194"/>
      <c r="N41" s="15"/>
      <c r="O41" s="5"/>
    </row>
    <row r="42" spans="3:23" ht="15.75" customHeight="1" x14ac:dyDescent="0.25">
      <c r="C42" s="178" t="s">
        <v>18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80"/>
      <c r="N42" s="14"/>
      <c r="O42" s="5"/>
    </row>
    <row r="43" spans="3:23" ht="15.75" customHeight="1" x14ac:dyDescent="0.25">
      <c r="C43" s="104"/>
      <c r="D43" s="63" t="s">
        <v>19</v>
      </c>
      <c r="E43" s="105"/>
      <c r="F43" s="105"/>
      <c r="G43" s="105"/>
      <c r="H43" s="106"/>
      <c r="I43" s="107"/>
      <c r="J43" s="108"/>
      <c r="K43" s="109"/>
      <c r="L43" s="109"/>
      <c r="M43" s="110"/>
      <c r="N43" s="14"/>
      <c r="O43" s="5"/>
    </row>
    <row r="44" spans="3:23" ht="15.75" customHeight="1" x14ac:dyDescent="0.25">
      <c r="C44" s="104"/>
      <c r="D44" s="63" t="s">
        <v>20</v>
      </c>
      <c r="E44" s="105"/>
      <c r="F44" s="105"/>
      <c r="G44" s="105"/>
      <c r="H44" s="106"/>
      <c r="I44" s="107"/>
      <c r="J44" s="108"/>
      <c r="K44" s="136"/>
      <c r="L44" s="136"/>
      <c r="M44" s="110"/>
      <c r="N44" s="14"/>
      <c r="O44" s="5"/>
    </row>
    <row r="45" spans="3:23" ht="15.75" customHeight="1" x14ac:dyDescent="0.25">
      <c r="C45" s="104"/>
      <c r="D45" s="63" t="s">
        <v>21</v>
      </c>
      <c r="E45" s="105"/>
      <c r="F45" s="105"/>
      <c r="G45" s="105"/>
      <c r="H45" s="111"/>
      <c r="I45" s="111"/>
      <c r="J45" s="181"/>
      <c r="K45" s="182"/>
      <c r="L45" s="136"/>
      <c r="M45" s="112"/>
      <c r="N45" s="22"/>
      <c r="O45" s="5"/>
      <c r="W45" s="13"/>
    </row>
    <row r="46" spans="3:23" ht="15.75" customHeight="1" x14ac:dyDescent="0.2">
      <c r="C46" s="113"/>
      <c r="D46" s="63" t="s">
        <v>22</v>
      </c>
      <c r="E46" s="114"/>
      <c r="F46" s="114"/>
      <c r="G46" s="114"/>
      <c r="H46" s="111"/>
      <c r="I46" s="111"/>
      <c r="J46" s="181"/>
      <c r="K46" s="182"/>
      <c r="L46" s="136"/>
      <c r="M46" s="112"/>
      <c r="N46" s="22"/>
      <c r="O46" s="1"/>
    </row>
    <row r="47" spans="3:23" ht="15.75" customHeight="1" x14ac:dyDescent="0.2">
      <c r="C47" s="115"/>
      <c r="D47" s="116" t="s">
        <v>24</v>
      </c>
      <c r="E47" s="117"/>
      <c r="F47" s="117"/>
      <c r="G47" s="117"/>
      <c r="H47" s="117"/>
      <c r="I47" s="118"/>
      <c r="J47" s="117"/>
      <c r="K47" s="118"/>
      <c r="L47" s="118"/>
      <c r="M47" s="85"/>
      <c r="N47" s="15"/>
      <c r="O47" s="1"/>
    </row>
    <row r="48" spans="3:23" ht="15.75" customHeight="1" x14ac:dyDescent="0.2">
      <c r="C48" s="115"/>
      <c r="D48" s="116" t="s">
        <v>23</v>
      </c>
      <c r="E48" s="117"/>
      <c r="F48" s="117"/>
      <c r="G48" s="117"/>
      <c r="H48" s="117"/>
      <c r="I48" s="118"/>
      <c r="J48" s="117"/>
      <c r="K48" s="118"/>
      <c r="L48" s="118"/>
      <c r="M48" s="85"/>
      <c r="N48" s="15"/>
      <c r="O48" s="5"/>
    </row>
    <row r="49" spans="3:15" ht="15.75" customHeight="1" x14ac:dyDescent="0.2">
      <c r="C49" s="37"/>
      <c r="D49" s="23"/>
      <c r="E49" s="18"/>
      <c r="F49" s="18"/>
      <c r="G49" s="18"/>
      <c r="H49" s="18"/>
      <c r="I49" s="23"/>
      <c r="J49" s="18"/>
      <c r="K49" s="23"/>
      <c r="L49" s="23"/>
      <c r="M49" s="38"/>
      <c r="N49" s="15"/>
      <c r="O49" s="5"/>
    </row>
    <row r="50" spans="3:15" ht="15.75" customHeight="1" x14ac:dyDescent="0.2">
      <c r="C50" s="36"/>
      <c r="D50" s="2"/>
      <c r="E50" s="1"/>
      <c r="F50" s="1"/>
      <c r="G50" s="1"/>
      <c r="H50" s="1"/>
      <c r="I50" s="2"/>
      <c r="J50" s="1"/>
      <c r="K50" s="2"/>
      <c r="L50" s="2"/>
      <c r="M50" s="35"/>
      <c r="N50" s="15"/>
      <c r="O50" s="5"/>
    </row>
    <row r="51" spans="3:15" ht="15.75" customHeight="1" x14ac:dyDescent="0.2">
      <c r="C51" s="36"/>
      <c r="D51" s="2"/>
      <c r="E51" s="1"/>
      <c r="F51" s="1"/>
      <c r="G51" s="1"/>
      <c r="H51" s="1"/>
      <c r="I51" s="2"/>
      <c r="J51" s="1"/>
      <c r="K51" s="2"/>
      <c r="L51" s="2"/>
      <c r="M51" s="35"/>
      <c r="N51" s="15"/>
      <c r="O51" s="5"/>
    </row>
    <row r="52" spans="3:15" ht="15.75" customHeight="1" x14ac:dyDescent="0.2">
      <c r="C52" s="36"/>
      <c r="D52" s="2"/>
      <c r="E52" s="1"/>
      <c r="F52" s="1"/>
      <c r="G52" s="1"/>
      <c r="H52" s="1"/>
      <c r="I52" s="2"/>
      <c r="J52" s="1"/>
      <c r="K52" s="2"/>
      <c r="L52" s="2"/>
      <c r="M52" s="35"/>
      <c r="N52" s="15"/>
      <c r="O52" s="5"/>
    </row>
    <row r="53" spans="3:15" ht="15.75" customHeight="1" thickBot="1" x14ac:dyDescent="0.25">
      <c r="C53" s="39"/>
      <c r="D53" s="40"/>
      <c r="E53" s="41"/>
      <c r="F53" s="41"/>
      <c r="G53" s="41"/>
      <c r="H53" s="41"/>
      <c r="I53" s="40"/>
      <c r="J53" s="41"/>
      <c r="K53" s="40"/>
      <c r="L53" s="40"/>
      <c r="M53" s="42"/>
      <c r="N53" s="15"/>
      <c r="O53" s="5"/>
    </row>
    <row r="54" spans="3:15" x14ac:dyDescent="0.2">
      <c r="C54" s="2"/>
      <c r="D54" s="2"/>
      <c r="E54" s="1"/>
      <c r="F54" s="1"/>
      <c r="G54" s="1"/>
      <c r="H54" s="1"/>
      <c r="I54" s="2"/>
      <c r="J54" s="1"/>
      <c r="K54" s="2"/>
      <c r="L54" s="2"/>
      <c r="M54" s="15"/>
      <c r="N54" s="15"/>
    </row>
    <row r="55" spans="3:15" x14ac:dyDescent="0.2">
      <c r="C55" s="2"/>
      <c r="D55" s="2"/>
      <c r="E55" s="1"/>
      <c r="F55" s="1"/>
      <c r="G55" s="1"/>
      <c r="H55" s="1"/>
      <c r="I55" s="2"/>
      <c r="J55" s="1"/>
      <c r="K55" s="2"/>
      <c r="L55" s="2"/>
      <c r="M55" s="15"/>
      <c r="N55" s="15"/>
    </row>
  </sheetData>
  <protectedRanges>
    <protectedRange password="CEA8" sqref="K10:L10" name="Rango1"/>
  </protectedRanges>
  <mergeCells count="28">
    <mergeCell ref="C42:M42"/>
    <mergeCell ref="J45:J46"/>
    <mergeCell ref="K45:K46"/>
    <mergeCell ref="K26:L26"/>
    <mergeCell ref="K27:L27"/>
    <mergeCell ref="C29:M29"/>
    <mergeCell ref="D31:I31"/>
    <mergeCell ref="C40:M40"/>
    <mergeCell ref="C41:M41"/>
    <mergeCell ref="K25:L25"/>
    <mergeCell ref="K18:L18"/>
    <mergeCell ref="K19:L19"/>
    <mergeCell ref="K20:L20"/>
    <mergeCell ref="K21:L21"/>
    <mergeCell ref="K22:L22"/>
    <mergeCell ref="K23:L23"/>
    <mergeCell ref="K24:L24"/>
    <mergeCell ref="K17:L17"/>
    <mergeCell ref="C1:M1"/>
    <mergeCell ref="C2:M2"/>
    <mergeCell ref="E4:J4"/>
    <mergeCell ref="E5:J5"/>
    <mergeCell ref="J7:L7"/>
    <mergeCell ref="D8:H8"/>
    <mergeCell ref="I8:L8"/>
    <mergeCell ref="E15:M15"/>
    <mergeCell ref="E16:G16"/>
    <mergeCell ref="K16:L16"/>
  </mergeCells>
  <hyperlinks>
    <hyperlink ref="E11" r:id="rId1"/>
  </hyperlinks>
  <printOptions horizontalCentered="1"/>
  <pageMargins left="7.874015748031496E-2" right="7.874015748031496E-2" top="7.874015748031496E-2" bottom="7.874015748031496E-2" header="7.874015748031496E-2" footer="7.874015748031496E-2"/>
  <pageSetup scale="78" orientation="portrait" horizontalDpi="360" verticalDpi="36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"/>
  <sheetViews>
    <sheetView workbookViewId="0">
      <selection activeCell="D9" sqref="D9"/>
    </sheetView>
  </sheetViews>
  <sheetFormatPr baseColWidth="10" defaultRowHeight="15" x14ac:dyDescent="0.25"/>
  <cols>
    <col min="2" max="2" width="52.7109375" bestFit="1" customWidth="1"/>
  </cols>
  <sheetData>
    <row r="4" spans="1:4" x14ac:dyDescent="0.25">
      <c r="A4" s="82" t="s">
        <v>3</v>
      </c>
      <c r="B4" s="195" t="s">
        <v>4</v>
      </c>
      <c r="C4" s="195"/>
      <c r="D4" s="195"/>
    </row>
    <row r="5" spans="1:4" x14ac:dyDescent="0.25">
      <c r="A5" s="143">
        <v>1</v>
      </c>
      <c r="B5" s="144" t="s">
        <v>37</v>
      </c>
      <c r="C5" s="145"/>
      <c r="D5" s="145"/>
    </row>
    <row r="6" spans="1:4" x14ac:dyDescent="0.25">
      <c r="A6" s="143">
        <v>1</v>
      </c>
      <c r="B6" s="144" t="s">
        <v>38</v>
      </c>
      <c r="C6" s="145"/>
      <c r="D6" s="145"/>
    </row>
    <row r="7" spans="1:4" x14ac:dyDescent="0.25">
      <c r="A7" s="143">
        <v>1</v>
      </c>
      <c r="B7" s="144" t="s">
        <v>39</v>
      </c>
      <c r="C7" s="145"/>
      <c r="D7" s="145"/>
    </row>
    <row r="8" spans="1:4" x14ac:dyDescent="0.25">
      <c r="A8" s="143">
        <v>1</v>
      </c>
      <c r="B8" s="144" t="s">
        <v>40</v>
      </c>
      <c r="C8" s="145"/>
      <c r="D8" s="145"/>
    </row>
    <row r="9" spans="1:4" x14ac:dyDescent="0.25">
      <c r="A9" s="143">
        <v>1</v>
      </c>
      <c r="B9" s="144" t="s">
        <v>41</v>
      </c>
      <c r="C9" s="145"/>
      <c r="D9" s="145"/>
    </row>
    <row r="10" spans="1:4" x14ac:dyDescent="0.25">
      <c r="A10" s="143">
        <v>1</v>
      </c>
      <c r="B10" s="144" t="s">
        <v>42</v>
      </c>
      <c r="C10" s="145"/>
      <c r="D10" s="145"/>
    </row>
    <row r="11" spans="1:4" x14ac:dyDescent="0.25">
      <c r="A11" s="143">
        <v>1</v>
      </c>
      <c r="B11" s="144" t="s">
        <v>43</v>
      </c>
      <c r="C11" s="145"/>
      <c r="D11" s="145"/>
    </row>
    <row r="12" spans="1:4" x14ac:dyDescent="0.25">
      <c r="A12" s="143"/>
      <c r="B12" s="144"/>
      <c r="C12" s="145"/>
      <c r="D12" s="145"/>
    </row>
  </sheetData>
  <mergeCells count="1">
    <mergeCell ref="B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Hoja2</vt:lpstr>
      <vt:lpstr>Hoja3</vt:lpstr>
      <vt:lpstr>Base de Datos</vt:lpstr>
      <vt:lpstr>Cotización</vt:lpstr>
      <vt:lpstr>Hoja1</vt:lpstr>
      <vt:lpstr>Cotización!Área_de_impresión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TORREONII</dc:creator>
  <cp:lastModifiedBy>Gerente</cp:lastModifiedBy>
  <cp:lastPrinted>2018-06-09T20:11:35Z</cp:lastPrinted>
  <dcterms:created xsi:type="dcterms:W3CDTF">2013-11-19T16:01:35Z</dcterms:created>
  <dcterms:modified xsi:type="dcterms:W3CDTF">2018-07-24T18:07:04Z</dcterms:modified>
</cp:coreProperties>
</file>